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Tsrfl011\03.寄附講座G\01 個別案件\2025年度\【2025-025～027】_JTECS協会企画型寄附講座\05_企業申込\"/>
    </mc:Choice>
  </mc:AlternateContent>
  <xr:revisionPtr revIDLastSave="0" documentId="13_ncr:1_{BD33B2E0-B1AF-4407-82CB-22A0736445A4}" xr6:coauthVersionLast="47" xr6:coauthVersionMax="47" xr10:uidLastSave="{00000000-0000-0000-0000-000000000000}"/>
  <bookViews>
    <workbookView xWindow="-120" yWindow="-120" windowWidth="19440" windowHeight="15150" tabRatio="885" xr2:uid="{00000000-000D-0000-FFFF-FFFF00000000}"/>
  </bookViews>
  <sheets>
    <sheet name="シート一覧" sheetId="1" r:id="rId1"/>
    <sheet name="①-補助事業のご利用に関するアンケート" sheetId="20" r:id="rId2"/>
    <sheet name="②-申請書" sheetId="2" r:id="rId3"/>
    <sheet name="審査用案件概要シート" sheetId="16" state="hidden" r:id="rId4"/>
    <sheet name="審査_日程案" sheetId="29" state="hidden" r:id="rId5"/>
    <sheet name="③-別紙1.計画概要" sheetId="25" r:id="rId6"/>
    <sheet name="④-別紙2.予算概算" sheetId="27" r:id="rId7"/>
    <sheet name="⑤-別紙3.日程案" sheetId="28" r:id="rId8"/>
    <sheet name="⑥-別紙4.個人情報の取り扱いについて" sheetId="12" r:id="rId9"/>
    <sheet name="⑥別紙4英語版 Personal Info Handling" sheetId="13" r:id="rId10"/>
  </sheets>
  <definedNames>
    <definedName name="_xlnm._FilterDatabase" localSheetId="5" hidden="1">'③-別紙1.計画概要'!$A$1:$Y$89</definedName>
    <definedName name="AS2DocOpenMode" hidden="1">"AS2DocumentEdit"</definedName>
    <definedName name="Google_Sheet_Link_1166572293_695662650" localSheetId="1" hidden="1">Z_633FC60D_7CF0_4D00_8C9D_AB60B4084988_.wvu.PrintArea</definedName>
    <definedName name="Google_Sheet_Link_1166572293_695662650" localSheetId="5" hidden="1">Z_633FC60D_7CF0_4D00_8C9D_AB60B4084988_.wvu.PrintArea</definedName>
    <definedName name="Google_Sheet_Link_1166572293_695662650" localSheetId="6" hidden="1">Z_633FC60D_7CF0_4D00_8C9D_AB60B4084988_.wvu.PrintArea</definedName>
    <definedName name="Google_Sheet_Link_1166572293_695662650" localSheetId="7" hidden="1">Z_633FC60D_7CF0_4D00_8C9D_AB60B4084988_.wvu.PrintArea</definedName>
    <definedName name="Google_Sheet_Link_1166572293_695662650" localSheetId="4" hidden="1">Z_633FC60D_7CF0_4D00_8C9D_AB60B4084988_.wvu.PrintArea</definedName>
    <definedName name="Google_Sheet_Link_1166572293_695662650" hidden="1">Z_633FC60D_7CF0_4D00_8C9D_AB60B4084988_.wvu.PrintArea</definedName>
    <definedName name="Google_Sheet_Link_1199827402_452721401" localSheetId="1" hidden="1">Z_633FC60D_7CF0_4D00_8C9D_AB60B4084988_.wvu.Rows</definedName>
    <definedName name="Google_Sheet_Link_1199827402_452721401" localSheetId="5" hidden="1">Z_633FC60D_7CF0_4D00_8C9D_AB60B4084988_.wvu.Rows</definedName>
    <definedName name="Google_Sheet_Link_1199827402_452721401" localSheetId="6" hidden="1">Z_633FC60D_7CF0_4D00_8C9D_AB60B4084988_.wvu.Rows</definedName>
    <definedName name="Google_Sheet_Link_1199827402_452721401" localSheetId="7" hidden="1">Z_633FC60D_7CF0_4D00_8C9D_AB60B4084988_.wvu.Rows</definedName>
    <definedName name="Google_Sheet_Link_1199827402_452721401" localSheetId="4"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localSheetId="1" hidden="1">{"'Sheet1'!$G$19:$O$19"}</definedName>
    <definedName name="HTML_Control" localSheetId="5" hidden="1">{"'Sheet1'!$G$19:$O$19"}</definedName>
    <definedName name="HTML_Control" localSheetId="6" hidden="1">{"'Sheet1'!$G$19:$O$19"}</definedName>
    <definedName name="HTML_Control" localSheetId="7" hidden="1">{"'Sheet1'!$G$19:$O$19"}</definedName>
    <definedName name="HTML_Control" localSheetId="4" hidden="1">{"'Sheet1'!$G$19:$O$19"}</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_xlnm.Print_Area" localSheetId="1">'①-補助事業のご利用に関するアンケート'!$A$1:$AR$49</definedName>
    <definedName name="_xlnm.Print_Area" localSheetId="2">'②-申請書'!$A$1:$G$55</definedName>
    <definedName name="_xlnm.Print_Area" localSheetId="5">'③-別紙1.計画概要'!$A$1:$W$136</definedName>
    <definedName name="_xlnm.Print_Area" localSheetId="6">'④-別紙2.予算概算'!$A$1:$N$28</definedName>
    <definedName name="_xlnm.Print_Area" localSheetId="7">'⑤-別紙3.日程案'!$A$1:$R$48</definedName>
    <definedName name="_xlnm.Print_Area" localSheetId="8">'⑥-別紙4.個人情報の取り扱いについて'!$B$1:$K$46</definedName>
    <definedName name="_xlnm.Print_Area" localSheetId="9">'⑥別紙4英語版 Personal Info Handling'!$B$1:$H$51</definedName>
    <definedName name="_xlnm.Print_Area" localSheetId="0">シート一覧!$A$1:$L$36</definedName>
    <definedName name="_xlnm.Print_Area" localSheetId="4">審査_日程案!$A$1:$R$48</definedName>
    <definedName name="_xlnm.Print_Area" localSheetId="3">審査用案件概要シート!$A$1:$Q$42</definedName>
    <definedName name="TextRefCopyRangeCount" hidden="1">7</definedName>
    <definedName name="wnfmgt" localSheetId="1" hidden="1">{"'Sheet1'!$G$19:$O$19"}</definedName>
    <definedName name="wnfmgt" localSheetId="5" hidden="1">{"'Sheet1'!$G$19:$O$19"}</definedName>
    <definedName name="wnfmgt" localSheetId="6" hidden="1">{"'Sheet1'!$G$19:$O$19"}</definedName>
    <definedName name="wnfmgt" localSheetId="7" hidden="1">{"'Sheet1'!$G$19:$O$19"}</definedName>
    <definedName name="wnfmgt" localSheetId="4" hidden="1">{"'Sheet1'!$G$19:$O$19"}</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PrintArea" localSheetId="2" hidden="1">'②-申請書'!$A$2:$H$59</definedName>
    <definedName name="Z_633FC60D_7CF0_4D00_8C9D_AB60B4084988_.wvu.PrintArea" localSheetId="6" hidden="1">'④-別紙2.予算概算'!$A$2:$C$32</definedName>
    <definedName name="Z_633FC60D_7CF0_4D00_8C9D_AB60B4084988_.wvu.PrintArea" localSheetId="7" hidden="1">'⑤-別紙3.日程案'!$A$2:$R$23</definedName>
    <definedName name="Z_633FC60D_7CF0_4D00_8C9D_AB60B4084988_.wvu.PrintArea" localSheetId="8" hidden="1">'⑥-別紙4.個人情報の取り扱いについて'!$A$1:$L$44</definedName>
    <definedName name="Z_633FC60D_7CF0_4D00_8C9D_AB60B4084988_.wvu.PrintArea" localSheetId="9" hidden="1">'⑥別紙4英語版 Personal Info Handling'!$B$1:$K$51</definedName>
    <definedName name="Z_633FC60D_7CF0_4D00_8C9D_AB60B4084988_.wvu.PrintArea" localSheetId="0" hidden="1">シート一覧!$A$1:$L$23</definedName>
    <definedName name="Z_633FC60D_7CF0_4D00_8C9D_AB60B4084988_.wvu.PrintArea" localSheetId="4" hidden="1">審査_日程案!$A$2:$R$23</definedName>
    <definedName name="Z_633FC60D_7CF0_4D00_8C9D_AB60B4084988_.wvu.Rows" localSheetId="6" hidden="1">'④-別紙2.予算概算'!$6:$20,'④-別紙2.予算概算'!#REF!,'④-別紙2.予算概算'!#REF!</definedName>
    <definedName name="Z_633FC60D_7CF0_4D00_8C9D_AB60B4084988_.wvu.Rows" localSheetId="0" hidden="1">シート一覧!$3:$10</definedName>
    <definedName name="Z_C18E9BE0_42F9_4C1A_9904_B3E737C711CA_.wvu.PrintArea" localSheetId="2" hidden="1">'②-申請書'!$A$1:$G$53</definedName>
    <definedName name="Z_C18E9BE0_42F9_4C1A_9904_B3E737C711CA_.wvu.PrintArea" localSheetId="6" hidden="1">'④-別紙2.予算概算'!$A$2:$C$32</definedName>
    <definedName name="Z_C18E9BE0_42F9_4C1A_9904_B3E737C711CA_.wvu.PrintArea" localSheetId="7" hidden="1">'⑤-別紙3.日程案'!$A$1:$R$13</definedName>
    <definedName name="Z_C18E9BE0_42F9_4C1A_9904_B3E737C711CA_.wvu.PrintArea" localSheetId="8" hidden="1">'⑥-別紙4.個人情報の取り扱いについて'!#REF!</definedName>
    <definedName name="Z_C18E9BE0_42F9_4C1A_9904_B3E737C711CA_.wvu.PrintArea" localSheetId="9" hidden="1">'⑥別紙4英語版 Personal Info Handling'!$B$1:$H$51</definedName>
    <definedName name="Z_C18E9BE0_42F9_4C1A_9904_B3E737C711CA_.wvu.PrintArea" localSheetId="0" hidden="1">シート一覧!$A$1:$L$37</definedName>
    <definedName name="Z_C18E9BE0_42F9_4C1A_9904_B3E737C711CA_.wvu.PrintArea" localSheetId="4" hidden="1">審査_日程案!$A$1:$R$13</definedName>
    <definedName name="Z_F9143849_2950_4A3C_ABFF_F8DA3D7B21DB_.wvu.PrintArea" localSheetId="2" hidden="1">'②-申請書'!$A$1:$G$53</definedName>
    <definedName name="Z_F9143849_2950_4A3C_ABFF_F8DA3D7B21DB_.wvu.PrintArea" localSheetId="6" hidden="1">'④-別紙2.予算概算'!$A$2:$C$32</definedName>
    <definedName name="Z_F9143849_2950_4A3C_ABFF_F8DA3D7B21DB_.wvu.PrintArea" localSheetId="7" hidden="1">'⑤-別紙3.日程案'!$A$1:$R$13</definedName>
    <definedName name="Z_F9143849_2950_4A3C_ABFF_F8DA3D7B21DB_.wvu.PrintArea" localSheetId="8" hidden="1">'⑥-別紙4.個人情報の取り扱いについて'!#REF!</definedName>
    <definedName name="Z_F9143849_2950_4A3C_ABFF_F8DA3D7B21DB_.wvu.PrintArea" localSheetId="9" hidden="1">'⑥別紙4英語版 Personal Info Handling'!$B$1:$H$51</definedName>
    <definedName name="Z_F9143849_2950_4A3C_ABFF_F8DA3D7B21DB_.wvu.PrintArea" localSheetId="0" hidden="1">シート一覧!$A$1:$L$37</definedName>
    <definedName name="Z_F9143849_2950_4A3C_ABFF_F8DA3D7B21DB_.wvu.PrintArea" localSheetId="4" hidden="1">審査_日程案!$A$1:$R$13</definedName>
    <definedName name="画面">"図形グループ 140"</definedName>
    <definedName name="講座関連情報">審査用案件概要シート!$S$4:$X$8</definedName>
    <definedName name="野沢" hidden="1">#N/A</definedName>
  </definedNames>
  <calcPr calcId="191028"/>
  <customWorkbookViews>
    <customWorkbookView name="三浦 綾子(Miura Ayako) - 個人用ビュー" guid="{F9143849-2950-4A3C-ABFF-F8DA3D7B21DB}" mergeInterval="0" personalView="1" maximized="1" xWindow="-9" yWindow="-9" windowWidth="1298" windowHeight="992" tabRatio="885" activeSheetId="3" showComments="commIndAndComment"/>
    <customWorkbookView name="松山 菜海(Matsuyama Nami) - 個人用ビュー" guid="{C18E9BE0-42F9-4C1A-9904-B3E737C711CA}" mergeInterval="0" personalView="1" maximized="1" xWindow="-8" yWindow="-8" windowWidth="1296" windowHeight="1000" tabRatio="885" activeSheetId="6"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4" i="16" l="1"/>
  <c r="Q45" i="29" l="1"/>
  <c r="N45" i="29"/>
  <c r="Q42" i="29"/>
  <c r="N42" i="29"/>
  <c r="Q39" i="29"/>
  <c r="N39" i="29"/>
  <c r="Q36" i="29"/>
  <c r="N36" i="29"/>
  <c r="Q33" i="29"/>
  <c r="N33" i="29"/>
  <c r="Q30" i="29"/>
  <c r="N30" i="29"/>
  <c r="Q27" i="29"/>
  <c r="N27" i="29"/>
  <c r="Q24" i="29"/>
  <c r="N24" i="29"/>
  <c r="Q21" i="29"/>
  <c r="N21" i="29"/>
  <c r="Q18" i="29"/>
  <c r="N18" i="29"/>
  <c r="Q15" i="29"/>
  <c r="N15" i="29"/>
  <c r="Q12" i="29"/>
  <c r="N12" i="29"/>
  <c r="Q9" i="29"/>
  <c r="N9" i="29"/>
  <c r="E45" i="29"/>
  <c r="E42" i="29"/>
  <c r="E39" i="29"/>
  <c r="E36" i="29"/>
  <c r="E33" i="29"/>
  <c r="E30" i="29"/>
  <c r="E27" i="29"/>
  <c r="E24" i="29"/>
  <c r="E21" i="29"/>
  <c r="E18" i="29"/>
  <c r="E15" i="29"/>
  <c r="E12" i="29"/>
  <c r="E9" i="29"/>
  <c r="A47" i="29"/>
  <c r="A45" i="29"/>
  <c r="A44" i="29"/>
  <c r="A42" i="29"/>
  <c r="A41" i="29"/>
  <c r="A39" i="29"/>
  <c r="A38" i="29"/>
  <c r="A36" i="29"/>
  <c r="A35" i="29"/>
  <c r="A33" i="29"/>
  <c r="A32" i="29"/>
  <c r="A30" i="29"/>
  <c r="A29" i="29"/>
  <c r="A27" i="29"/>
  <c r="A26" i="29"/>
  <c r="A24" i="29"/>
  <c r="A23" i="29"/>
  <c r="A21" i="29"/>
  <c r="A20" i="29"/>
  <c r="A18" i="29"/>
  <c r="A17" i="29"/>
  <c r="A15" i="29"/>
  <c r="A14" i="29"/>
  <c r="A12" i="29"/>
  <c r="A11" i="29"/>
  <c r="A9" i="29"/>
  <c r="W25" i="16" l="1"/>
  <c r="V25" i="16"/>
  <c r="W34" i="16"/>
  <c r="V34" i="16"/>
  <c r="W35" i="16"/>
  <c r="V35" i="16"/>
  <c r="W8" i="16"/>
  <c r="W7" i="16"/>
  <c r="W6" i="16"/>
  <c r="W5" i="16"/>
  <c r="W4" i="16"/>
  <c r="Y1" i="16"/>
  <c r="X1" i="16"/>
  <c r="W1" i="16"/>
  <c r="V1" i="16"/>
  <c r="U1" i="16"/>
  <c r="E18" i="16"/>
  <c r="N20" i="16"/>
  <c r="U23" i="16"/>
  <c r="U22" i="16"/>
  <c r="U21" i="16"/>
  <c r="U20" i="16"/>
  <c r="U19" i="16"/>
  <c r="U18" i="16"/>
  <c r="U17" i="16"/>
  <c r="A9" i="16"/>
  <c r="E33" i="16"/>
  <c r="E29" i="16"/>
  <c r="M20" i="16"/>
  <c r="M19" i="16"/>
  <c r="M18" i="16"/>
  <c r="E21" i="16"/>
  <c r="R9" i="16"/>
  <c r="S34" i="16" l="1"/>
  <c r="S35" i="16"/>
  <c r="T1" i="16"/>
  <c r="F24" i="16" s="1"/>
  <c r="U36" i="16" s="1"/>
  <c r="N26" i="27"/>
  <c r="N25" i="27"/>
  <c r="N24" i="27"/>
  <c r="N23" i="27"/>
  <c r="N22" i="27"/>
  <c r="N21" i="27"/>
  <c r="N19" i="27"/>
  <c r="N18" i="27" s="1"/>
  <c r="U42" i="16" s="1"/>
  <c r="X42" i="16" s="1"/>
  <c r="N17" i="27"/>
  <c r="N16" i="27" s="1"/>
  <c r="U41" i="16" s="1"/>
  <c r="X41" i="16" s="1"/>
  <c r="N14" i="27"/>
  <c r="N13" i="27" s="1"/>
  <c r="U40" i="16" s="1"/>
  <c r="N12" i="27"/>
  <c r="N10" i="27"/>
  <c r="N9" i="27"/>
  <c r="N8" i="27"/>
  <c r="W40" i="16" l="1"/>
  <c r="X40" i="16"/>
  <c r="A36" i="16"/>
  <c r="A3" i="16"/>
  <c r="O5" i="16"/>
  <c r="E22" i="16"/>
  <c r="I22" i="16"/>
  <c r="V42" i="16"/>
  <c r="W42" i="16"/>
  <c r="V41" i="16"/>
  <c r="W41" i="16"/>
  <c r="V40" i="16"/>
  <c r="E25" i="16"/>
  <c r="N20" i="27"/>
  <c r="U43" i="16" s="1"/>
  <c r="N6" i="27"/>
  <c r="U39" i="16" s="1"/>
  <c r="D10" i="16"/>
  <c r="V39" i="16" l="1"/>
  <c r="W39" i="16" s="1"/>
  <c r="E38" i="16" s="1"/>
  <c r="X39" i="16"/>
  <c r="V43" i="16"/>
  <c r="W43" i="16" s="1"/>
  <c r="X43" i="16"/>
  <c r="N27" i="27"/>
  <c r="E36" i="16" s="1"/>
  <c r="E37" i="16" s="1"/>
  <c r="V36" i="1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A5" authorId="0" shapeId="0" xr:uid="{547043CC-6D4E-4C58-863C-FF6450A84491}">
      <text>
        <r>
          <rPr>
            <b/>
            <sz val="9"/>
            <color indexed="81"/>
            <rFont val="MS P ゴシック"/>
            <family val="3"/>
            <charset val="128"/>
          </rPr>
          <t>クリックで該当シートへ飛びます。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4" authorId="0" shapeId="0" xr:uid="{774542DC-3EE2-4677-9DFE-08FDCC77FC55}">
      <text>
        <r>
          <rPr>
            <sz val="12"/>
            <color indexed="81"/>
            <rFont val="Meiryo UI"/>
            <family val="3"/>
            <charset val="128"/>
          </rPr>
          <t>申請日をご入力ください。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森 裕香(Mori Yuka)</author>
  </authors>
  <commentList>
    <comment ref="F21" authorId="0" shapeId="0" xr:uid="{0A64432C-DB42-4193-87B7-D252B42345E0}">
      <text>
        <r>
          <rPr>
            <sz val="9"/>
            <color indexed="81"/>
            <rFont val="Meiryo UI"/>
            <family val="3"/>
            <charset val="128"/>
          </rPr>
          <t xml:space="preserve">学生に向けて特にPRしたい点をご記入ください。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D44" authorId="0" shapeId="0" xr:uid="{84618AC4-3A85-426D-8165-09D0F2CAE8CA}">
      <text>
        <r>
          <rPr>
            <b/>
            <sz val="9"/>
            <color indexed="81"/>
            <rFont val="MS P ゴシック"/>
            <family val="3"/>
            <charset val="128"/>
          </rPr>
          <t>シートをコピーして事務ご担当者、受入ご担当者の方もご提出ください。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<sst xmlns="http://schemas.openxmlformats.org/spreadsheetml/2006/main" count="644" uniqueCount="468">
  <si>
    <t>AOTS協会企画型寄附講座事業書式</t>
    <rPh sb="4" eb="9">
      <t>キョウカイキカクガタ</t>
    </rPh>
    <rPh sb="13" eb="15">
      <t>ジギョウ</t>
    </rPh>
    <rPh sb="15" eb="17">
      <t>ショシキ</t>
    </rPh>
    <phoneticPr fontId="3"/>
  </si>
  <si>
    <t>【2025年度・協会企画型寄附講座用】</t>
    <rPh sb="5" eb="7">
      <t>ネンド</t>
    </rPh>
    <rPh sb="8" eb="13">
      <t>キョウカイキカクガタ</t>
    </rPh>
    <rPh sb="13" eb="17">
      <t>キフコウザ</t>
    </rPh>
    <rPh sb="17" eb="18">
      <t>ヨウ</t>
    </rPh>
    <phoneticPr fontId="3"/>
  </si>
  <si>
    <t>【寄附講座への参加・インターンシップ実施申請】</t>
    <rPh sb="7" eb="9">
      <t>サンカ</t>
    </rPh>
    <rPh sb="18" eb="20">
      <t>ジッシ</t>
    </rPh>
    <rPh sb="20" eb="22">
      <t>シンセイ</t>
    </rPh>
    <phoneticPr fontId="3"/>
  </si>
  <si>
    <t>書式名</t>
    <rPh sb="0" eb="3">
      <t>ショシキメイ</t>
    </rPh>
    <phoneticPr fontId="3"/>
  </si>
  <si>
    <t>①</t>
    <phoneticPr fontId="3"/>
  </si>
  <si>
    <t>補助事業のご利用に関するアンケート</t>
    <rPh sb="9" eb="10">
      <t>カン</t>
    </rPh>
    <phoneticPr fontId="3"/>
  </si>
  <si>
    <t>②</t>
    <phoneticPr fontId="3"/>
  </si>
  <si>
    <t>インターンシップ実施申請書</t>
    <rPh sb="8" eb="10">
      <t>ジッシ</t>
    </rPh>
    <phoneticPr fontId="3"/>
  </si>
  <si>
    <t>③</t>
    <phoneticPr fontId="3"/>
  </si>
  <si>
    <t>別紙1. インターンシップ実施計画の概要</t>
    <rPh sb="0" eb="2">
      <t>ベッシ</t>
    </rPh>
    <rPh sb="13" eb="15">
      <t>ジッシ</t>
    </rPh>
    <rPh sb="15" eb="17">
      <t>ケイカク</t>
    </rPh>
    <rPh sb="18" eb="20">
      <t>ガイヨウ</t>
    </rPh>
    <phoneticPr fontId="3"/>
  </si>
  <si>
    <t>④</t>
    <phoneticPr fontId="3"/>
  </si>
  <si>
    <t>別紙2. インターンシップ実施費予算概算</t>
    <phoneticPr fontId="3"/>
  </si>
  <si>
    <t>⑤</t>
    <phoneticPr fontId="3"/>
  </si>
  <si>
    <t>別紙3. インターンシップ日程案</t>
    <phoneticPr fontId="3"/>
  </si>
  <si>
    <t>⑥</t>
    <phoneticPr fontId="3"/>
  </si>
  <si>
    <t>別紙4. 個人情報の取り扱いについて(Personal Info Handling Policy）</t>
    <phoneticPr fontId="3"/>
  </si>
  <si>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3"/>
  </si>
  <si>
    <t>※上記⑥は、申請書の事務ご担当、インターンシップ受入ご担当の方もご提出をお願い致します。</t>
    <rPh sb="1" eb="3">
      <t>ジョウキ</t>
    </rPh>
    <rPh sb="6" eb="8">
      <t>シンセイ</t>
    </rPh>
    <rPh sb="8" eb="9">
      <t>ショ</t>
    </rPh>
    <rPh sb="13" eb="15">
      <t>タントウ</t>
    </rPh>
    <rPh sb="24" eb="26">
      <t>ウケイレ</t>
    </rPh>
    <rPh sb="27" eb="29">
      <t>タントウ</t>
    </rPh>
    <rPh sb="30" eb="31">
      <t>カタ</t>
    </rPh>
    <phoneticPr fontId="3"/>
  </si>
  <si>
    <t>　　（ご担当者の母語が日本語でない場合、ご希望の場合は英語版フォームをご利用ください。（Personal Info Handling Policy)）</t>
    <rPh sb="4" eb="7">
      <t>タントウシャ</t>
    </rPh>
    <rPh sb="8" eb="10">
      <t>ボゴ</t>
    </rPh>
    <rPh sb="11" eb="14">
      <t>ニホンゴ</t>
    </rPh>
    <rPh sb="17" eb="19">
      <t>バアイ</t>
    </rPh>
    <rPh sb="21" eb="23">
      <t>キボウ</t>
    </rPh>
    <rPh sb="24" eb="26">
      <t>バアイ</t>
    </rPh>
    <phoneticPr fontId="3"/>
  </si>
  <si>
    <t>　　申請にあたって収集されるインターン生等の個人情報については個人情報の保護に関する法令等を遵守し、適切な管理を行ってください。</t>
    <rPh sb="2" eb="4">
      <t>シンセイ</t>
    </rPh>
    <rPh sb="9" eb="11">
      <t>シュウシュウ</t>
    </rPh>
    <rPh sb="19" eb="20">
      <t>セイ</t>
    </rPh>
    <rPh sb="20" eb="21">
      <t>ナド</t>
    </rPh>
    <rPh sb="22" eb="26">
      <t>コジンジョウホウ</t>
    </rPh>
    <rPh sb="44" eb="45">
      <t>トウ</t>
    </rPh>
    <rPh sb="46" eb="48">
      <t>ジュンシュ</t>
    </rPh>
    <rPh sb="50" eb="52">
      <t>テキセツ</t>
    </rPh>
    <rPh sb="53" eb="55">
      <t>カンリ</t>
    </rPh>
    <rPh sb="56" eb="57">
      <t>オコナ</t>
    </rPh>
    <phoneticPr fontId="3"/>
  </si>
  <si>
    <t xml:space="preserve">※ </t>
    <phoneticPr fontId="3"/>
  </si>
  <si>
    <t>AOTSの個人情報保護方針について：</t>
    <phoneticPr fontId="3"/>
  </si>
  <si>
    <r>
      <t>詳細は当協会ホームページ（</t>
    </r>
    <r>
      <rPr>
        <sz val="12"/>
        <color rgb="FF0070C0"/>
        <rFont val="BIZ UDP明朝 Medium"/>
        <family val="1"/>
        <charset val="128"/>
      </rPr>
      <t>https://www.aots.jp/privacy-policy/</t>
    </r>
    <r>
      <rPr>
        <sz val="12"/>
        <rFont val="BIZ UDP明朝 Medium"/>
        <family val="1"/>
        <charset val="128"/>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3"/>
  </si>
  <si>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3"/>
  </si>
  <si>
    <t>別紙「安全保障貿易管理上の留意事項」もご参照下さい。</t>
    <phoneticPr fontId="3"/>
  </si>
  <si>
    <t>軍事転用可能な技術や貨物が世界の平和や安全を脅かすテロ組織や国家の手に渡らないよう安全保障上の措置を講じて頂く必要があります。
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3"/>
  </si>
  <si>
    <t>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90" eb="91">
      <t>クダ</t>
    </rPh>
    <rPh sb="95" eb="97">
      <t>キョカ</t>
    </rPh>
    <rPh sb="98" eb="100">
      <t>ヒツヨウ</t>
    </rPh>
    <rPh sb="119" eb="121">
      <t>キテイ</t>
    </rPh>
    <rPh sb="124" eb="125">
      <t>ドウ</t>
    </rPh>
    <rPh sb="125" eb="127">
      <t>ベッピョウ</t>
    </rPh>
    <rPh sb="152" eb="154">
      <t>キテイ</t>
    </rPh>
    <rPh sb="159" eb="161">
      <t>ユシュツ</t>
    </rPh>
    <rPh sb="162" eb="163">
      <t>ア</t>
    </rPh>
    <rPh sb="191" eb="192">
      <t>カカワ</t>
    </rPh>
    <rPh sb="205" eb="207">
      <t>イチブ</t>
    </rPh>
    <rPh sb="230" eb="231">
      <t>カカワ</t>
    </rPh>
    <rPh sb="265" eb="266">
      <t>クダ</t>
    </rPh>
    <rPh sb="269" eb="271">
      <t>キョカ</t>
    </rPh>
    <rPh sb="271" eb="273">
      <t>シュトク</t>
    </rPh>
    <rPh sb="274" eb="276">
      <t>テキヨウ</t>
    </rPh>
    <rPh sb="276" eb="278">
      <t>タイショウ</t>
    </rPh>
    <rPh sb="281" eb="283">
      <t>シヨウ</t>
    </rPh>
    <rPh sb="290" eb="292">
      <t>ハンイ</t>
    </rPh>
    <rPh sb="340" eb="342">
      <t>キテイ</t>
    </rPh>
    <phoneticPr fontId="3"/>
  </si>
  <si>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3"/>
  </si>
  <si>
    <t>社内にコンプライアンスプログラム（C/P）が整備されている場合は、技術が役務許可の非該当であることを担当部に確認して下さい。
該当、非該当が不明な場合は、下記にお問合せ下さい。</t>
    <phoneticPr fontId="3"/>
  </si>
  <si>
    <t>なお、申請法人が海外の日系企業である場合においても、日本の安全保障貿易管理に係る規制の対象になる場合があります。
インターンシップ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20" eb="122">
      <t>バアイ</t>
    </rPh>
    <phoneticPr fontId="3"/>
  </si>
  <si>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3"/>
  </si>
  <si>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3"/>
  </si>
  <si>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3"/>
  </si>
  <si>
    <t xml:space="preserve">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0" eb="152">
      <t>リュウイ</t>
    </rPh>
    <phoneticPr fontId="3"/>
  </si>
  <si>
    <t>アンケート</t>
    <phoneticPr fontId="3"/>
  </si>
  <si>
    <r>
      <t xml:space="preserve">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t>
    </r>
    <r>
      <rPr>
        <sz val="11"/>
        <color rgb="FFFF0000"/>
        <rFont val="メイリオ"/>
        <family val="3"/>
        <charset val="128"/>
      </rPr>
      <t>（当年度初回のお申込み時にご回答ください。２回目以降の申込みでは、初回とご回答が異なる場合のみ改めて回答をお願いいたします。）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3"/>
  </si>
  <si>
    <t>Q1</t>
    <phoneticPr fontId="3"/>
  </si>
  <si>
    <t>AOTSを知ったきっかけ（一番最初にAOTSを知ったきっかけをお教え下さい。）</t>
    <phoneticPr fontId="3"/>
  </si>
  <si>
    <t>過去に利用したことがある</t>
    <rPh sb="0" eb="2">
      <t>カコ</t>
    </rPh>
    <rPh sb="3" eb="5">
      <t>リヨウ</t>
    </rPh>
    <phoneticPr fontId="3"/>
  </si>
  <si>
    <t>AOTSホームページ</t>
    <phoneticPr fontId="3"/>
  </si>
  <si>
    <t>国内他企業からの紹介</t>
    <rPh sb="0" eb="2">
      <t>コクナイ</t>
    </rPh>
    <rPh sb="2" eb="5">
      <t>タキギョウ</t>
    </rPh>
    <rPh sb="8" eb="10">
      <t>ショウカイ</t>
    </rPh>
    <phoneticPr fontId="3"/>
  </si>
  <si>
    <t>海外企業からの紹介</t>
    <rPh sb="0" eb="2">
      <t>カイガイ</t>
    </rPh>
    <rPh sb="2" eb="4">
      <t>キギョウ</t>
    </rPh>
    <rPh sb="7" eb="9">
      <t>ショウカイ</t>
    </rPh>
    <phoneticPr fontId="3"/>
  </si>
  <si>
    <t>AOTS国内事業説明会</t>
    <rPh sb="4" eb="6">
      <t>コクナイ</t>
    </rPh>
    <rPh sb="6" eb="8">
      <t>ジギョウ</t>
    </rPh>
    <rPh sb="8" eb="10">
      <t>セツメイ</t>
    </rPh>
    <rPh sb="10" eb="11">
      <t>カイ</t>
    </rPh>
    <phoneticPr fontId="3"/>
  </si>
  <si>
    <t>AOTS海外事業説明会</t>
    <rPh sb="4" eb="6">
      <t>カイガイ</t>
    </rPh>
    <rPh sb="6" eb="8">
      <t>ジギョウ</t>
    </rPh>
    <rPh sb="8" eb="10">
      <t>セツメイ</t>
    </rPh>
    <rPh sb="10" eb="11">
      <t>カイ</t>
    </rPh>
    <phoneticPr fontId="3"/>
  </si>
  <si>
    <t>関係団体等からの紹介  団体名</t>
    <rPh sb="0" eb="2">
      <t>カンケイ</t>
    </rPh>
    <rPh sb="2" eb="4">
      <t>ダンタイ</t>
    </rPh>
    <rPh sb="4" eb="5">
      <t>トウ</t>
    </rPh>
    <rPh sb="8" eb="10">
      <t>ショウカイ</t>
    </rPh>
    <rPh sb="12" eb="14">
      <t>ダンタイ</t>
    </rPh>
    <rPh sb="14" eb="15">
      <t>メイ</t>
    </rPh>
    <phoneticPr fontId="3"/>
  </si>
  <si>
    <t>（</t>
    <phoneticPr fontId="3"/>
  </si>
  <si>
    <t>）</t>
    <phoneticPr fontId="3"/>
  </si>
  <si>
    <t>その他</t>
    <rPh sb="2" eb="3">
      <t>タ</t>
    </rPh>
    <phoneticPr fontId="3"/>
  </si>
  <si>
    <t>Q2</t>
    <phoneticPr fontId="3"/>
  </si>
  <si>
    <t>本制度をご利用いただく理由についてお答えください。</t>
    <rPh sb="5" eb="7">
      <t>リヨウ</t>
    </rPh>
    <phoneticPr fontId="3"/>
  </si>
  <si>
    <t>[複数選択可：理由として重要なものから順位付けして数字を選択してください]</t>
    <rPh sb="7" eb="9">
      <t>リユウ</t>
    </rPh>
    <rPh sb="12" eb="14">
      <t>ジュウヨウ</t>
    </rPh>
    <rPh sb="19" eb="22">
      <t>ジュンイヅ</t>
    </rPh>
    <rPh sb="25" eb="27">
      <t>スウジ</t>
    </rPh>
    <rPh sb="28" eb="30">
      <t>センタク</t>
    </rPh>
    <phoneticPr fontId="3"/>
  </si>
  <si>
    <t>補助金を活用できるため</t>
    <phoneticPr fontId="3"/>
  </si>
  <si>
    <t>日本に招へいしてのインターンシップができるため</t>
    <rPh sb="0" eb="2">
      <t>ニホン</t>
    </rPh>
    <rPh sb="3" eb="4">
      <t>ショウ</t>
    </rPh>
    <phoneticPr fontId="3"/>
  </si>
  <si>
    <t>TNIで実施する講座の企画・実施・運営をAOTSが行うため</t>
    <rPh sb="25" eb="26">
      <t>オコナ</t>
    </rPh>
    <phoneticPr fontId="3"/>
  </si>
  <si>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3"/>
  </si>
  <si>
    <t>現地大学とのネットワークを強化できるため</t>
    <rPh sb="0" eb="2">
      <t>ゲンチ</t>
    </rPh>
    <rPh sb="2" eb="4">
      <t>ダイガク</t>
    </rPh>
    <rPh sb="13" eb="15">
      <t>キョウカ</t>
    </rPh>
    <phoneticPr fontId="3"/>
  </si>
  <si>
    <t>その他（具体的にご記入ください）</t>
    <phoneticPr fontId="3"/>
  </si>
  <si>
    <t>Q3</t>
    <phoneticPr fontId="3"/>
  </si>
  <si>
    <t>本制度を利用しない（できない）場合、どのような代替措置・手段を取られますか。</t>
    <phoneticPr fontId="3"/>
  </si>
  <si>
    <t>自社独自で寄附講座・インターンシップを実施する</t>
    <rPh sb="5" eb="9">
      <t>キフコウザ</t>
    </rPh>
    <phoneticPr fontId="3"/>
  </si>
  <si>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3"/>
  </si>
  <si>
    <t>計画を変更して実施する</t>
    <rPh sb="0" eb="2">
      <t>ケイカク</t>
    </rPh>
    <rPh sb="3" eb="5">
      <t>ヘンコウ</t>
    </rPh>
    <rPh sb="7" eb="9">
      <t>ジッシ</t>
    </rPh>
    <phoneticPr fontId="3"/>
  </si>
  <si>
    <t>寄附講座のみ実施する（インターンシップは実施しない）</t>
    <rPh sb="0" eb="4">
      <t>キフコウザ</t>
    </rPh>
    <rPh sb="6" eb="8">
      <t>ジッシ</t>
    </rPh>
    <rPh sb="20" eb="22">
      <t>ジッシ</t>
    </rPh>
    <phoneticPr fontId="3"/>
  </si>
  <si>
    <t>インターンシップのみ実施する（寄附講座は実施しない）</t>
    <rPh sb="10" eb="12">
      <t>ジッシ</t>
    </rPh>
    <rPh sb="15" eb="19">
      <t>キフコウザ</t>
    </rPh>
    <rPh sb="20" eb="22">
      <t>ジッシ</t>
    </rPh>
    <phoneticPr fontId="3"/>
  </si>
  <si>
    <t>期間・日数を短縮する</t>
    <rPh sb="0" eb="2">
      <t>キカン</t>
    </rPh>
    <rPh sb="3" eb="5">
      <t>ニッスウ</t>
    </rPh>
    <rPh sb="6" eb="8">
      <t>タンシュク</t>
    </rPh>
    <phoneticPr fontId="3"/>
  </si>
  <si>
    <t>講座受講生数・インターンシップ参加人数を減らす</t>
    <rPh sb="0" eb="2">
      <t>コウザ</t>
    </rPh>
    <rPh sb="2" eb="6">
      <t>ジュコウセイスウ</t>
    </rPh>
    <rPh sb="15" eb="19">
      <t>サンカニンズウ</t>
    </rPh>
    <rPh sb="20" eb="21">
      <t>ヘ</t>
    </rPh>
    <phoneticPr fontId="3"/>
  </si>
  <si>
    <t>講師は派遣せずオンラインで実施する</t>
    <rPh sb="0" eb="2">
      <t>コウシ</t>
    </rPh>
    <rPh sb="3" eb="5">
      <t>ハケン</t>
    </rPh>
    <rPh sb="13" eb="15">
      <t>ジッシ</t>
    </rPh>
    <phoneticPr fontId="3"/>
  </si>
  <si>
    <t>本制度を利用できなければ寄附講座（インターンシップ含む）は行わない</t>
    <rPh sb="0" eb="3">
      <t>ホンセイド</t>
    </rPh>
    <rPh sb="4" eb="6">
      <t>リヨウ</t>
    </rPh>
    <rPh sb="12" eb="16">
      <t>キフコウザ</t>
    </rPh>
    <rPh sb="25" eb="26">
      <t>フク</t>
    </rPh>
    <rPh sb="29" eb="30">
      <t>オコナ</t>
    </rPh>
    <phoneticPr fontId="3"/>
  </si>
  <si>
    <t>その他（具体的にご記入ください）</t>
    <rPh sb="2" eb="3">
      <t>タ</t>
    </rPh>
    <rPh sb="4" eb="7">
      <t>グタイテキ</t>
    </rPh>
    <rPh sb="9" eb="11">
      <t>キニュウ</t>
    </rPh>
    <phoneticPr fontId="3"/>
  </si>
  <si>
    <t>Q4</t>
    <phoneticPr fontId="3"/>
  </si>
  <si>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3"/>
  </si>
  <si>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3"/>
  </si>
  <si>
    <t>ある程度影響が生じる（目標達成度50%～80%未満）</t>
    <rPh sb="2" eb="4">
      <t>テイド</t>
    </rPh>
    <rPh sb="4" eb="6">
      <t>エイキョウ</t>
    </rPh>
    <rPh sb="7" eb="8">
      <t>ショウ</t>
    </rPh>
    <rPh sb="11" eb="16">
      <t>モクヒョウタッセイド</t>
    </rPh>
    <rPh sb="23" eb="25">
      <t>ミマン</t>
    </rPh>
    <phoneticPr fontId="3"/>
  </si>
  <si>
    <t>影響は少ない（目標達成度80%以上）</t>
    <rPh sb="0" eb="2">
      <t>エイキョウ</t>
    </rPh>
    <rPh sb="3" eb="4">
      <t>スク</t>
    </rPh>
    <rPh sb="7" eb="9">
      <t>モクヒョウ</t>
    </rPh>
    <rPh sb="9" eb="12">
      <t>タッセイド</t>
    </rPh>
    <rPh sb="15" eb="17">
      <t>イジョウ</t>
    </rPh>
    <phoneticPr fontId="3"/>
  </si>
  <si>
    <t>影響は生じない（目標達成度100%）</t>
    <phoneticPr fontId="3"/>
  </si>
  <si>
    <t>Q4-1</t>
    <phoneticPr fontId="3"/>
  </si>
  <si>
    <t>具体的にどのような影響が想定されるかご記入ください。</t>
    <rPh sb="0" eb="2">
      <t>グタイ</t>
    </rPh>
    <rPh sb="2" eb="3">
      <t>テキ</t>
    </rPh>
    <phoneticPr fontId="3"/>
  </si>
  <si>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3"/>
  </si>
  <si>
    <t>様式１　　 【技術協力活用型・新興国市場開拓事業（研修・専門家派遣・寄附講座開設事業）】</t>
    <phoneticPr fontId="3"/>
  </si>
  <si>
    <t>一般財団法人　海外産業人材育成協会</t>
    <phoneticPr fontId="3"/>
  </si>
  <si>
    <t>理　事　長　殿</t>
  </si>
  <si>
    <t>申請法人名</t>
    <rPh sb="0" eb="2">
      <t>シンセイ</t>
    </rPh>
    <rPh sb="2" eb="4">
      <t>ホウジン</t>
    </rPh>
    <rPh sb="4" eb="5">
      <t>メイ</t>
    </rPh>
    <phoneticPr fontId="3"/>
  </si>
  <si>
    <t>本社所在地住所</t>
    <rPh sb="0" eb="2">
      <t>ホンシャ</t>
    </rPh>
    <rPh sb="2" eb="5">
      <t>ショザイチ</t>
    </rPh>
    <rPh sb="5" eb="7">
      <t>ジュウショ</t>
    </rPh>
    <phoneticPr fontId="3"/>
  </si>
  <si>
    <t>代表者役職名</t>
  </si>
  <si>
    <t>代表者氏名</t>
  </si>
  <si>
    <t>印（代表者職印）</t>
    <rPh sb="0" eb="1">
      <t>イン</t>
    </rPh>
    <rPh sb="2" eb="4">
      <t>ダイヒョウ</t>
    </rPh>
    <rPh sb="4" eb="5">
      <t>シャ</t>
    </rPh>
    <rPh sb="5" eb="6">
      <t>ショク</t>
    </rPh>
    <rPh sb="6" eb="7">
      <t>ジルシ</t>
    </rPh>
    <phoneticPr fontId="3"/>
  </si>
  <si>
    <t>担当部署</t>
  </si>
  <si>
    <t>事務担当者</t>
  </si>
  <si>
    <t>連絡先住所</t>
    <rPh sb="3" eb="5">
      <t>ジュウショ</t>
    </rPh>
    <phoneticPr fontId="3"/>
  </si>
  <si>
    <t>(本社と異なる場合)</t>
    <phoneticPr fontId="3"/>
  </si>
  <si>
    <t>電    話</t>
  </si>
  <si>
    <t>Eメール</t>
    <phoneticPr fontId="3"/>
  </si>
  <si>
    <t>ホームページURL</t>
    <phoneticPr fontId="3"/>
  </si>
  <si>
    <t>設　立　年</t>
  </si>
  <si>
    <t>資本金</t>
    <phoneticPr fontId="3"/>
  </si>
  <si>
    <t>正規従業員数</t>
  </si>
  <si>
    <t>資本構成</t>
    <rPh sb="0" eb="1">
      <t>シホン</t>
    </rPh>
    <rPh sb="1" eb="3">
      <t>コウセイ</t>
    </rPh>
    <phoneticPr fontId="3"/>
  </si>
  <si>
    <r>
      <t>日本資本50％超である。（</t>
    </r>
    <r>
      <rPr>
        <sz val="14"/>
        <rFont val="Segoe UI Symbol"/>
        <family val="2"/>
      </rPr>
      <t>☑</t>
    </r>
    <r>
      <rPr>
        <sz val="14"/>
        <rFont val="BIZ UDP明朝 Medium"/>
        <family val="1"/>
        <charset val="128"/>
      </rPr>
      <t>してください。）</t>
    </r>
    <phoneticPr fontId="3"/>
  </si>
  <si>
    <t>該当</t>
    <rPh sb="0" eb="2">
      <t>ガイトウ</t>
    </rPh>
    <phoneticPr fontId="3"/>
  </si>
  <si>
    <t>非該当</t>
    <rPh sb="0" eb="3">
      <t>ヒガイトウ</t>
    </rPh>
    <phoneticPr fontId="3"/>
  </si>
  <si>
    <t>業　　　種</t>
  </si>
  <si>
    <t>主要製品</t>
  </si>
  <si>
    <t>事業内容</t>
  </si>
  <si>
    <t>寄附講座への参加及びインターンシップ実施申請書</t>
    <rPh sb="6" eb="8">
      <t>サンカ</t>
    </rPh>
    <rPh sb="8" eb="9">
      <t>オヨ</t>
    </rPh>
    <phoneticPr fontId="3"/>
  </si>
  <si>
    <t>　貴協会の規程に基づき、下記の通り協会企画型 寄附講座への参加及びインターンシップを実施いたしたく申請します。なお、本講座の実施を申請するにあたり、講座及びインターンシップの実施、諸経費の支払いについては貴協会の基準に従います。
　以下の事項については、確認が完了しました。</t>
    <rPh sb="17" eb="22">
      <t>キョウカイキカクガタ</t>
    </rPh>
    <rPh sb="29" eb="31">
      <t>サンカ</t>
    </rPh>
    <rPh sb="31" eb="32">
      <t>オヨ</t>
    </rPh>
    <rPh sb="59" eb="61">
      <t>コウザ</t>
    </rPh>
    <rPh sb="74" eb="76">
      <t>コウザ</t>
    </rPh>
    <rPh sb="76" eb="77">
      <t>オヨ</t>
    </rPh>
    <phoneticPr fontId="3"/>
  </si>
  <si>
    <t>国等からの補助金交付等停止措置を、現在受けていない。</t>
    <phoneticPr fontId="3"/>
  </si>
  <si>
    <t>事業評価や講座終了後の採用実績等について、当年度や経年後にAOTSが実施するアンケート、調査等の要請に応じる。</t>
    <phoneticPr fontId="3"/>
  </si>
  <si>
    <t>AOTSにおける個人情報の取り扱いについて、当法人、インターンシップ実施を補佐する企業又は団体が同意している。</t>
    <phoneticPr fontId="3"/>
  </si>
  <si>
    <t>https://www.aots.jp/jp/policy/privacy.html</t>
    <phoneticPr fontId="3"/>
  </si>
  <si>
    <t>管理員が同意する「個人情報の取り扱いについて（Handling of Personal Information）」に記載されている利用目的を理解し、その利用を了承する。</t>
    <phoneticPr fontId="3"/>
  </si>
  <si>
    <t>受講生とのマッチングが成立しなかった場合（来日インターンシップを実施しない場合）でも、講座参加費（7万円）の支払いが発生することを了承している。</t>
    <rPh sb="0" eb="3">
      <t>ジュコウセイ</t>
    </rPh>
    <rPh sb="11" eb="13">
      <t>セイリツ</t>
    </rPh>
    <rPh sb="18" eb="20">
      <t>バアイ</t>
    </rPh>
    <rPh sb="21" eb="23">
      <t>ライニチ</t>
    </rPh>
    <rPh sb="32" eb="34">
      <t>ジッシ</t>
    </rPh>
    <rPh sb="37" eb="39">
      <t>バアイ</t>
    </rPh>
    <rPh sb="43" eb="45">
      <t>コウザ</t>
    </rPh>
    <rPh sb="45" eb="48">
      <t>サンカヒ</t>
    </rPh>
    <rPh sb="50" eb="52">
      <t>マンエン</t>
    </rPh>
    <rPh sb="54" eb="56">
      <t>シハラ</t>
    </rPh>
    <rPh sb="58" eb="60">
      <t>ハッセイ</t>
    </rPh>
    <rPh sb="65" eb="67">
      <t>リョウショウ</t>
    </rPh>
    <phoneticPr fontId="3"/>
  </si>
  <si>
    <t>記</t>
  </si>
  <si>
    <t>１． インターンシップ実施計画の全体概要（別紙１）</t>
    <phoneticPr fontId="3"/>
  </si>
  <si>
    <t>２． インターンシップ実施費予算概算（別紙２）</t>
    <phoneticPr fontId="3"/>
  </si>
  <si>
    <t>３． インターンシップ日程案（別紙３）</t>
    <phoneticPr fontId="3"/>
  </si>
  <si>
    <t>４.　個人情報の取り扱いについて（別紙４）</t>
    <rPh sb="3" eb="5">
      <t>コジン</t>
    </rPh>
    <rPh sb="5" eb="7">
      <t>ジョウホウ</t>
    </rPh>
    <rPh sb="8" eb="9">
      <t>ト</t>
    </rPh>
    <rPh sb="10" eb="11">
      <t>アツカ</t>
    </rPh>
    <rPh sb="17" eb="19">
      <t>ベッシ</t>
    </rPh>
    <phoneticPr fontId="3"/>
  </si>
  <si>
    <t>以上　</t>
    <rPh sb="0" eb="2">
      <t>イジョウ</t>
    </rPh>
    <phoneticPr fontId="3"/>
  </si>
  <si>
    <t>＊審査終了後、廃棄いただきますようお願いいたします＊</t>
    <phoneticPr fontId="3"/>
  </si>
  <si>
    <r>
      <t>【機２】
(資料</t>
    </r>
    <r>
      <rPr>
        <sz val="11"/>
        <color rgb="FFFF0000"/>
        <rFont val="ＭＳ Ｐ明朝"/>
        <family val="1"/>
        <charset val="128"/>
      </rPr>
      <t>X</t>
    </r>
    <r>
      <rPr>
        <sz val="11"/>
        <rFont val="ＭＳ Ｐ明朝"/>
        <family val="1"/>
        <charset val="128"/>
      </rPr>
      <t>)</t>
    </r>
    <rPh sb="1" eb="2">
      <t>キ</t>
    </rPh>
    <rPh sb="6" eb="8">
      <t>シリョウ</t>
    </rPh>
    <phoneticPr fontId="3"/>
  </si>
  <si>
    <t>申込時期</t>
    <rPh sb="0" eb="2">
      <t>モウシコミ</t>
    </rPh>
    <rPh sb="2" eb="4">
      <t>ジキ</t>
    </rPh>
    <phoneticPr fontId="3"/>
  </si>
  <si>
    <t>2025年度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3"/>
  </si>
  <si>
    <t>講座回数</t>
    <rPh sb="0" eb="2">
      <t>コウザ</t>
    </rPh>
    <rPh sb="2" eb="4">
      <t>カイスウ</t>
    </rPh>
    <phoneticPr fontId="3"/>
  </si>
  <si>
    <t>開始日</t>
    <rPh sb="0" eb="3">
      <t>カイシビ</t>
    </rPh>
    <phoneticPr fontId="3"/>
  </si>
  <si>
    <t>終了日</t>
    <rPh sb="0" eb="3">
      <t>シュウリョウビ</t>
    </rPh>
    <phoneticPr fontId="3"/>
  </si>
  <si>
    <t>参加学生</t>
    <rPh sb="0" eb="4">
      <t>サンカガクセイ</t>
    </rPh>
    <phoneticPr fontId="3"/>
  </si>
  <si>
    <t>審査予定日</t>
    <rPh sb="0" eb="2">
      <t>シンサ</t>
    </rPh>
    <rPh sb="2" eb="4">
      <t>ヨテイ</t>
    </rPh>
    <rPh sb="4" eb="5">
      <t>ビ</t>
    </rPh>
    <phoneticPr fontId="3"/>
  </si>
  <si>
    <t>基礎情報</t>
    <rPh sb="0" eb="4">
      <t>キソジョウホウ</t>
    </rPh>
    <phoneticPr fontId="3"/>
  </si>
  <si>
    <t>1-①</t>
    <phoneticPr fontId="3"/>
  </si>
  <si>
    <t>第</t>
    <rPh sb="0" eb="1">
      <t>ダイ</t>
    </rPh>
    <phoneticPr fontId="3"/>
  </si>
  <si>
    <t>ｘｘ</t>
    <phoneticPr fontId="3"/>
  </si>
  <si>
    <t>回　審査員会</t>
    <rPh sb="0" eb="1">
      <t>カイ</t>
    </rPh>
    <rPh sb="2" eb="5">
      <t>シンサイン</t>
    </rPh>
    <rPh sb="5" eb="6">
      <t>カイ</t>
    </rPh>
    <phoneticPr fontId="3"/>
  </si>
  <si>
    <t>1-②</t>
    <phoneticPr fontId="3"/>
  </si>
  <si>
    <t>案件番号</t>
    <rPh sb="0" eb="2">
      <t>アンケン</t>
    </rPh>
    <rPh sb="2" eb="4">
      <t>バンゴウ</t>
    </rPh>
    <phoneticPr fontId="3"/>
  </si>
  <si>
    <t>2025-X</t>
    <phoneticPr fontId="3"/>
  </si>
  <si>
    <t>１．インターンシップ申込企業 概要</t>
    <rPh sb="10" eb="12">
      <t>モウシコミ</t>
    </rPh>
    <rPh sb="12" eb="14">
      <t>キギョウ</t>
    </rPh>
    <rPh sb="15" eb="17">
      <t>ガイヨウ</t>
    </rPh>
    <phoneticPr fontId="3"/>
  </si>
  <si>
    <t>3-①</t>
    <phoneticPr fontId="3"/>
  </si>
  <si>
    <t>所在国/都市</t>
    <rPh sb="0" eb="2">
      <t>ショザイ</t>
    </rPh>
    <rPh sb="2" eb="3">
      <t>コク</t>
    </rPh>
    <rPh sb="4" eb="6">
      <t>トシ</t>
    </rPh>
    <phoneticPr fontId="3"/>
  </si>
  <si>
    <t>3-②</t>
    <phoneticPr fontId="3"/>
  </si>
  <si>
    <t>/</t>
    <phoneticPr fontId="3"/>
  </si>
  <si>
    <t>事業内容</t>
    <rPh sb="0" eb="2">
      <t>ジギョウ</t>
    </rPh>
    <rPh sb="2" eb="4">
      <t>ナイヨウ</t>
    </rPh>
    <phoneticPr fontId="3"/>
  </si>
  <si>
    <t>採用計画を
有する企業</t>
    <rPh sb="0" eb="2">
      <t>サイヨウ</t>
    </rPh>
    <rPh sb="2" eb="4">
      <t>ケイカク</t>
    </rPh>
    <rPh sb="6" eb="7">
      <t>ユウ</t>
    </rPh>
    <rPh sb="9" eb="11">
      <t>キギョウ</t>
    </rPh>
    <phoneticPr fontId="3"/>
  </si>
  <si>
    <t>法人名</t>
    <rPh sb="0" eb="2">
      <t>ホウジン</t>
    </rPh>
    <rPh sb="2" eb="3">
      <t>メイ</t>
    </rPh>
    <phoneticPr fontId="3"/>
  </si>
  <si>
    <t>手入力</t>
    <rPh sb="0" eb="3">
      <t>テニュウリョク</t>
    </rPh>
    <phoneticPr fontId="3"/>
  </si>
  <si>
    <t xml:space="preserve"> </t>
    <phoneticPr fontId="3"/>
  </si>
  <si>
    <t>所在国／都市</t>
    <rPh sb="0" eb="2">
      <t>ショザイ</t>
    </rPh>
    <rPh sb="2" eb="3">
      <t>コク</t>
    </rPh>
    <rPh sb="4" eb="6">
      <t>トシ</t>
    </rPh>
    <phoneticPr fontId="3"/>
  </si>
  <si>
    <t>申請法人との関係</t>
    <rPh sb="0" eb="2">
      <t>シンセイ</t>
    </rPh>
    <rPh sb="2" eb="4">
      <t>ホウジン</t>
    </rPh>
    <rPh sb="6" eb="8">
      <t>カンケイ</t>
    </rPh>
    <phoneticPr fontId="3"/>
  </si>
  <si>
    <t>自社</t>
    <rPh sb="0" eb="2">
      <t>ジシャ</t>
    </rPh>
    <phoneticPr fontId="3"/>
  </si>
  <si>
    <t>目標（採用計画含む）</t>
    <rPh sb="0" eb="2">
      <t>モクヒョウ</t>
    </rPh>
    <rPh sb="3" eb="7">
      <t>サイヨウケイカク</t>
    </rPh>
    <rPh sb="7" eb="8">
      <t>フク</t>
    </rPh>
    <phoneticPr fontId="3"/>
  </si>
  <si>
    <t>（１．採用予定人数、２．対象学部学科、３．採用予定職種、４．採用後に従事する業務、５．採用方法、６．入社予定時期）</t>
    <phoneticPr fontId="3"/>
  </si>
  <si>
    <t>２．インターンシップ概要</t>
    <rPh sb="10" eb="12">
      <t>ガイヨウ</t>
    </rPh>
    <phoneticPr fontId="3"/>
  </si>
  <si>
    <t xml:space="preserve">1）採用予定人数：
</t>
    <rPh sb="2" eb="4">
      <t>サイヨウ</t>
    </rPh>
    <rPh sb="4" eb="6">
      <t>ヨテイ</t>
    </rPh>
    <rPh sb="6" eb="8">
      <t>ニンズウ</t>
    </rPh>
    <phoneticPr fontId="3"/>
  </si>
  <si>
    <t>インターンシップ内容</t>
    <rPh sb="8" eb="10">
      <t>ナイヨウ</t>
    </rPh>
    <phoneticPr fontId="3"/>
  </si>
  <si>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3"/>
  </si>
  <si>
    <t>2）採用予定職種：</t>
    <phoneticPr fontId="3"/>
  </si>
  <si>
    <t>許可取得済み</t>
    <rPh sb="0" eb="2">
      <t>キョカ</t>
    </rPh>
    <rPh sb="2" eb="4">
      <t>シュトク</t>
    </rPh>
    <rPh sb="4" eb="5">
      <t>ズ</t>
    </rPh>
    <phoneticPr fontId="3"/>
  </si>
  <si>
    <t>3）採用後に従事する業務：</t>
    <phoneticPr fontId="3"/>
  </si>
  <si>
    <t>4）求められるスキル：</t>
    <phoneticPr fontId="3"/>
  </si>
  <si>
    <t>インターンシップ達成目標</t>
    <rPh sb="8" eb="12">
      <t>タッセイモクヒョウ</t>
    </rPh>
    <phoneticPr fontId="3"/>
  </si>
  <si>
    <t>5）採用方法：</t>
    <phoneticPr fontId="3"/>
  </si>
  <si>
    <t>実施時期</t>
    <rPh sb="0" eb="2">
      <t>ジッシ</t>
    </rPh>
    <rPh sb="2" eb="4">
      <t>ジキ</t>
    </rPh>
    <phoneticPr fontId="3"/>
  </si>
  <si>
    <t>～</t>
    <phoneticPr fontId="3"/>
  </si>
  <si>
    <t>6）入社予定時期：</t>
    <phoneticPr fontId="3"/>
  </si>
  <si>
    <t>参加学生数(予定）</t>
    <rPh sb="0" eb="2">
      <t>サンカ</t>
    </rPh>
    <rPh sb="2" eb="4">
      <t>ガクセイ</t>
    </rPh>
    <rPh sb="4" eb="5">
      <t>スウ</t>
    </rPh>
    <rPh sb="6" eb="8">
      <t>ヨテイ</t>
    </rPh>
    <phoneticPr fontId="3"/>
  </si>
  <si>
    <t>7）泰日工業大学からの採用実績、等：</t>
    <rPh sb="2" eb="8">
      <t>タイニチコウギョウダイガク</t>
    </rPh>
    <phoneticPr fontId="3"/>
  </si>
  <si>
    <t>名</t>
    <rPh sb="0" eb="1">
      <t>メイ</t>
    </rPh>
    <phoneticPr fontId="3"/>
  </si>
  <si>
    <t>（実施国：</t>
    <rPh sb="1" eb="3">
      <t>ジッシ</t>
    </rPh>
    <rPh sb="3" eb="4">
      <t>コク</t>
    </rPh>
    <phoneticPr fontId="3"/>
  </si>
  <si>
    <t>日本</t>
    <rPh sb="0" eb="2">
      <t>ニホン</t>
    </rPh>
    <phoneticPr fontId="3"/>
  </si>
  <si>
    <t>)</t>
    <phoneticPr fontId="3"/>
  </si>
  <si>
    <t>事業所名</t>
    <rPh sb="0" eb="4">
      <t>ジギョウショメイ</t>
    </rPh>
    <phoneticPr fontId="3"/>
  </si>
  <si>
    <t>住所</t>
    <rPh sb="0" eb="2">
      <t>ジュウショ</t>
    </rPh>
    <phoneticPr fontId="3"/>
  </si>
  <si>
    <t>インターンシップ実施場所</t>
    <rPh sb="8" eb="10">
      <t>ジッシ</t>
    </rPh>
    <rPh sb="10" eb="12">
      <t>バショ</t>
    </rPh>
    <phoneticPr fontId="3"/>
  </si>
  <si>
    <t>実施場所</t>
    <rPh sb="0" eb="4">
      <t>ジッシバショ</t>
    </rPh>
    <phoneticPr fontId="3"/>
  </si>
  <si>
    <t>申請法人</t>
    <rPh sb="0" eb="4">
      <t>シンセイホウジン</t>
    </rPh>
    <phoneticPr fontId="3"/>
  </si>
  <si>
    <t>if('③-別紙1.計画概要'!F9="✓”</t>
    <phoneticPr fontId="3"/>
  </si>
  <si>
    <t>受入企業</t>
    <rPh sb="0" eb="4">
      <t>ウケイレキギョウ</t>
    </rPh>
    <phoneticPr fontId="3"/>
  </si>
  <si>
    <t>３．予算概算</t>
    <rPh sb="2" eb="4">
      <t>ヨサン</t>
    </rPh>
    <rPh sb="4" eb="6">
      <t>ガイサン</t>
    </rPh>
    <phoneticPr fontId="3"/>
  </si>
  <si>
    <t>上記以外</t>
    <rPh sb="0" eb="4">
      <t>ジョウキイガイ</t>
    </rPh>
    <phoneticPr fontId="3"/>
  </si>
  <si>
    <t>うち　資機材費</t>
    <rPh sb="3" eb="6">
      <t>シキザイ</t>
    </rPh>
    <rPh sb="6" eb="7">
      <t>ヒ</t>
    </rPh>
    <phoneticPr fontId="3"/>
  </si>
  <si>
    <t>概算額</t>
    <rPh sb="0" eb="3">
      <t>ガイサンガク</t>
    </rPh>
    <phoneticPr fontId="3"/>
  </si>
  <si>
    <t>2025年度補助対象</t>
    <rPh sb="4" eb="5">
      <t>ネン</t>
    </rPh>
    <rPh sb="5" eb="6">
      <t>ド</t>
    </rPh>
    <rPh sb="6" eb="8">
      <t>ホジョ</t>
    </rPh>
    <rPh sb="8" eb="10">
      <t>タイショウ</t>
    </rPh>
    <phoneticPr fontId="3"/>
  </si>
  <si>
    <t>全体金額内訳</t>
    <rPh sb="0" eb="2">
      <t>ゼンタイ</t>
    </rPh>
    <rPh sb="2" eb="4">
      <t>キンガク</t>
    </rPh>
    <rPh sb="4" eb="6">
      <t>ウチワケ</t>
    </rPh>
    <phoneticPr fontId="3"/>
  </si>
  <si>
    <t>インターン生旅費</t>
    <rPh sb="5" eb="6">
      <t>セイ</t>
    </rPh>
    <rPh sb="6" eb="8">
      <t>リョヒ</t>
    </rPh>
    <phoneticPr fontId="3"/>
  </si>
  <si>
    <t>４．別添資料</t>
    <rPh sb="2" eb="4">
      <t>ベッテン</t>
    </rPh>
    <rPh sb="4" eb="6">
      <t>シリョウ</t>
    </rPh>
    <phoneticPr fontId="3"/>
  </si>
  <si>
    <t>インターンシップ通訳費</t>
    <rPh sb="8" eb="11">
      <t>ツウヤクヒ</t>
    </rPh>
    <phoneticPr fontId="3"/>
  </si>
  <si>
    <t>１）日程案</t>
    <rPh sb="2" eb="5">
      <t>ニッテイアン</t>
    </rPh>
    <phoneticPr fontId="3"/>
  </si>
  <si>
    <t>遠隔教材外注費</t>
    <rPh sb="0" eb="4">
      <t>エンカクキョウザイ</t>
    </rPh>
    <rPh sb="4" eb="7">
      <t>ガイチュウヒ</t>
    </rPh>
    <phoneticPr fontId="3"/>
  </si>
  <si>
    <t>２）４月1日開催　第1 回審査員委員会　泰日工業大学との協会企画型寄附講座　個別講座計画審査資料</t>
    <rPh sb="3" eb="4">
      <t>ガツ</t>
    </rPh>
    <rPh sb="5" eb="6">
      <t>ニチ</t>
    </rPh>
    <rPh sb="6" eb="8">
      <t>カイサイ</t>
    </rPh>
    <rPh sb="20" eb="21">
      <t>ヤスシ</t>
    </rPh>
    <rPh sb="21" eb="22">
      <t>ニチ</t>
    </rPh>
    <rPh sb="22" eb="24">
      <t>コウギョウ</t>
    </rPh>
    <rPh sb="24" eb="26">
      <t>ダイガク</t>
    </rPh>
    <rPh sb="28" eb="30">
      <t>キョウカイ</t>
    </rPh>
    <rPh sb="30" eb="32">
      <t>キカク</t>
    </rPh>
    <rPh sb="32" eb="33">
      <t>ガタ</t>
    </rPh>
    <rPh sb="33" eb="35">
      <t>キフ</t>
    </rPh>
    <rPh sb="35" eb="37">
      <t>コウザ</t>
    </rPh>
    <rPh sb="38" eb="40">
      <t>コベツ</t>
    </rPh>
    <rPh sb="40" eb="42">
      <t>コウザ</t>
    </rPh>
    <rPh sb="42" eb="44">
      <t>ケイカク</t>
    </rPh>
    <rPh sb="44" eb="46">
      <t>シンサ</t>
    </rPh>
    <rPh sb="46" eb="48">
      <t>シリョウ</t>
    </rPh>
    <phoneticPr fontId="3"/>
  </si>
  <si>
    <t>遠隔機材調達環境等整備費</t>
    <phoneticPr fontId="3"/>
  </si>
  <si>
    <t>インターンシップ実施諸費</t>
    <rPh sb="8" eb="10">
      <t>ジッシ</t>
    </rPh>
    <rPh sb="10" eb="12">
      <t>ショヒ</t>
    </rPh>
    <phoneticPr fontId="3"/>
  </si>
  <si>
    <t>（別紙1）</t>
    <phoneticPr fontId="3"/>
  </si>
  <si>
    <t>インターンシップ実施計画の全体概要</t>
    <rPh sb="8" eb="10">
      <t>ジッシ</t>
    </rPh>
    <rPh sb="10" eb="12">
      <t>ケイカク</t>
    </rPh>
    <rPh sb="13" eb="15">
      <t>ゼンタイ</t>
    </rPh>
    <rPh sb="15" eb="17">
      <t>ガイヨウ</t>
    </rPh>
    <phoneticPr fontId="3"/>
  </si>
  <si>
    <t>貴社が企画されているインターンシップの全体計画について、ご記入ください。</t>
    <rPh sb="0" eb="2">
      <t>キシャ</t>
    </rPh>
    <rPh sb="3" eb="5">
      <t>キカク</t>
    </rPh>
    <rPh sb="19" eb="21">
      <t>ゼンタイ</t>
    </rPh>
    <rPh sb="21" eb="23">
      <t>ケイカク</t>
    </rPh>
    <rPh sb="29" eb="31">
      <t>キニュウ</t>
    </rPh>
    <phoneticPr fontId="3"/>
  </si>
  <si>
    <t>1. インターンシップ受入企業情報</t>
    <phoneticPr fontId="3"/>
  </si>
  <si>
    <t>法 人 名</t>
    <rPh sb="0" eb="1">
      <t>ホウ</t>
    </rPh>
    <rPh sb="2" eb="3">
      <t>ヒト</t>
    </rPh>
    <rPh sb="4" eb="5">
      <t>メイ</t>
    </rPh>
    <phoneticPr fontId="3"/>
  </si>
  <si>
    <t>日</t>
    <rPh sb="0" eb="1">
      <t>ニチ</t>
    </rPh>
    <phoneticPr fontId="3"/>
  </si>
  <si>
    <t>英</t>
    <rPh sb="0" eb="1">
      <t>エイ</t>
    </rPh>
    <phoneticPr fontId="3"/>
  </si>
  <si>
    <t>申請法人との関係</t>
    <rPh sb="0" eb="4">
      <t>シンセイホウジン</t>
    </rPh>
    <rPh sb="6" eb="8">
      <t>カンケイ</t>
    </rPh>
    <phoneticPr fontId="3"/>
  </si>
  <si>
    <t>同一法人</t>
  </si>
  <si>
    <t>※申請法人と異なる場合は、以下に申請法人との関係をご記入ください。</t>
    <rPh sb="1" eb="5">
      <t>シンセイホウジン</t>
    </rPh>
    <rPh sb="6" eb="7">
      <t>コト</t>
    </rPh>
    <rPh sb="9" eb="11">
      <t>バアイ</t>
    </rPh>
    <rPh sb="13" eb="15">
      <t>イカ</t>
    </rPh>
    <rPh sb="16" eb="20">
      <t>シンセイホウジン</t>
    </rPh>
    <rPh sb="22" eb="24">
      <t>カンケイ</t>
    </rPh>
    <rPh sb="26" eb="28">
      <t>キニュウ</t>
    </rPh>
    <phoneticPr fontId="3"/>
  </si>
  <si>
    <t>申請法人と同一法人の場合、以下太枠内（所在地・ホームページURL・業種・事業内容）は記入不要</t>
    <rPh sb="0" eb="4">
      <t>シンセイホウジン</t>
    </rPh>
    <rPh sb="5" eb="7">
      <t>ドウイツ</t>
    </rPh>
    <rPh sb="7" eb="9">
      <t>ホウジン</t>
    </rPh>
    <rPh sb="10" eb="12">
      <t>バアイ</t>
    </rPh>
    <rPh sb="13" eb="15">
      <t>イカ</t>
    </rPh>
    <rPh sb="15" eb="17">
      <t>フトワク</t>
    </rPh>
    <rPh sb="17" eb="18">
      <t>ナイ</t>
    </rPh>
    <rPh sb="19" eb="22">
      <t>ショザイチ</t>
    </rPh>
    <rPh sb="33" eb="35">
      <t>ギョウシュ</t>
    </rPh>
    <rPh sb="36" eb="40">
      <t>ジギョウナイヨウ</t>
    </rPh>
    <rPh sb="42" eb="44">
      <t>キニュウ</t>
    </rPh>
    <rPh sb="44" eb="46">
      <t>フヨウ</t>
    </rPh>
    <phoneticPr fontId="3"/>
  </si>
  <si>
    <t>所 在 地</t>
    <phoneticPr fontId="3"/>
  </si>
  <si>
    <t>業　  種</t>
    <phoneticPr fontId="3"/>
  </si>
  <si>
    <t>事 業 内 容</t>
    <phoneticPr fontId="3"/>
  </si>
  <si>
    <t>特徴/強み/
PRポイント</t>
    <rPh sb="3" eb="4">
      <t>ツヨ</t>
    </rPh>
    <phoneticPr fontId="3"/>
  </si>
  <si>
    <t>海外現地法人
/関連会社</t>
    <phoneticPr fontId="3"/>
  </si>
  <si>
    <t>有 (主な国名：</t>
    <phoneticPr fontId="3"/>
  </si>
  <si>
    <t>無</t>
    <phoneticPr fontId="3"/>
  </si>
  <si>
    <t>現地法人HP URL:</t>
    <rPh sb="0" eb="2">
      <t>ゲンチ</t>
    </rPh>
    <rPh sb="2" eb="4">
      <t>ホウジン</t>
    </rPh>
    <phoneticPr fontId="3"/>
  </si>
  <si>
    <t>海外取引</t>
    <rPh sb="2" eb="4">
      <t>トリヒキ</t>
    </rPh>
    <phoneticPr fontId="3"/>
  </si>
  <si>
    <t>外国人採用実績</t>
    <rPh sb="0" eb="3">
      <t>ガイコクジン</t>
    </rPh>
    <rPh sb="3" eb="5">
      <t>サイヨウ</t>
    </rPh>
    <rPh sb="5" eb="7">
      <t>ジッセキ</t>
    </rPh>
    <phoneticPr fontId="3"/>
  </si>
  <si>
    <t>外国人採用方針</t>
    <rPh sb="0" eb="3">
      <t>ガイコクジン</t>
    </rPh>
    <rPh sb="3" eb="5">
      <t>サイヨウ</t>
    </rPh>
    <rPh sb="5" eb="7">
      <t>ホウシン</t>
    </rPh>
    <phoneticPr fontId="3"/>
  </si>
  <si>
    <t>有 (</t>
    <phoneticPr fontId="3"/>
  </si>
  <si>
    <t>申請法人以外でインターンシップを実施する理由
※上記設問で「申請法人」以外を選択した場合に、その理由や必要性をご説明下さい。</t>
    <phoneticPr fontId="3"/>
  </si>
  <si>
    <t>２. インターン生受入希望要件</t>
    <rPh sb="9" eb="11">
      <t>ウケイレ</t>
    </rPh>
    <rPh sb="11" eb="13">
      <t>キボウ</t>
    </rPh>
    <rPh sb="13" eb="15">
      <t>ヨウケン</t>
    </rPh>
    <phoneticPr fontId="3"/>
  </si>
  <si>
    <r>
      <t>1) 希望期間/人数/学部・学科</t>
    </r>
    <r>
      <rPr>
        <b/>
        <sz val="11"/>
        <rFont val="BIZ UDP明朝 Medium"/>
        <family val="1"/>
        <charset val="128"/>
      </rPr>
      <t>（複数選択可）</t>
    </r>
    <rPh sb="3" eb="5">
      <t>キボウ</t>
    </rPh>
    <rPh sb="5" eb="7">
      <t>キカン</t>
    </rPh>
    <rPh sb="8" eb="10">
      <t>ニンズ</t>
    </rPh>
    <rPh sb="11" eb="13">
      <t>ガクブ</t>
    </rPh>
    <rPh sb="14" eb="16">
      <t>ガッカ</t>
    </rPh>
    <phoneticPr fontId="3"/>
  </si>
  <si>
    <r>
      <t xml:space="preserve">希望期間（8週間）※
</t>
    </r>
    <r>
      <rPr>
        <sz val="9"/>
        <color theme="1"/>
        <rFont val="BIZ UDP明朝 Medium"/>
        <family val="1"/>
        <charset val="128"/>
      </rPr>
      <t>希望期間に✓を入れてください</t>
    </r>
    <rPh sb="0" eb="2">
      <t>キボウ</t>
    </rPh>
    <rPh sb="2" eb="4">
      <t>キカン</t>
    </rPh>
    <rPh sb="6" eb="8">
      <t>シュウカン</t>
    </rPh>
    <rPh sb="11" eb="15">
      <t>キボウキカン</t>
    </rPh>
    <rPh sb="18" eb="19">
      <t>イ</t>
    </rPh>
    <phoneticPr fontId="3"/>
  </si>
  <si>
    <t>希望人数</t>
    <rPh sb="0" eb="4">
      <t>キボウニンズウ</t>
    </rPh>
    <phoneticPr fontId="3"/>
  </si>
  <si>
    <t>希望学部/学科（各期間のインターン対応可能学部）</t>
    <rPh sb="0" eb="2">
      <t>キボウ</t>
    </rPh>
    <rPh sb="2" eb="4">
      <t>ガクブ</t>
    </rPh>
    <rPh sb="5" eb="7">
      <t>ガッカ</t>
    </rPh>
    <rPh sb="8" eb="9">
      <t>カク</t>
    </rPh>
    <rPh sb="19" eb="21">
      <t>カノウ</t>
    </rPh>
    <phoneticPr fontId="3"/>
  </si>
  <si>
    <t>第１回講座</t>
    <rPh sb="0" eb="1">
      <t>ダイ</t>
    </rPh>
    <rPh sb="2" eb="3">
      <t>カイ</t>
    </rPh>
    <rPh sb="3" eb="5">
      <t>コウザ</t>
    </rPh>
    <phoneticPr fontId="3"/>
  </si>
  <si>
    <r>
      <rPr>
        <b/>
        <sz val="10"/>
        <color theme="1"/>
        <rFont val="BIZ UDP明朝 Medium"/>
        <family val="1"/>
        <charset val="128"/>
      </rPr>
      <t>2025年7月9日（水）</t>
    </r>
    <r>
      <rPr>
        <sz val="10"/>
        <color theme="1"/>
        <rFont val="BIZ UDP明朝 Medium"/>
        <family val="1"/>
        <charset val="128"/>
      </rPr>
      <t>　13：00-15：00（タイ時間）　　オンライン会社紹介</t>
    </r>
    <rPh sb="4" eb="5">
      <t>ネン</t>
    </rPh>
    <rPh sb="6" eb="7">
      <t>ツキ</t>
    </rPh>
    <rPh sb="8" eb="9">
      <t>ヒ</t>
    </rPh>
    <rPh sb="10" eb="11">
      <t>ミズ</t>
    </rPh>
    <rPh sb="27" eb="29">
      <t>ジカン</t>
    </rPh>
    <rPh sb="37" eb="39">
      <t>カイシャ</t>
    </rPh>
    <rPh sb="39" eb="41">
      <t>ショウカイ</t>
    </rPh>
    <phoneticPr fontId="3"/>
  </si>
  <si>
    <t>名</t>
    <phoneticPr fontId="3"/>
  </si>
  <si>
    <t>情報技術学部</t>
    <phoneticPr fontId="3"/>
  </si>
  <si>
    <t>情報技術学科</t>
    <rPh sb="0" eb="2">
      <t>ジョウホウ</t>
    </rPh>
    <rPh sb="2" eb="4">
      <t>ギジュツ</t>
    </rPh>
    <rPh sb="4" eb="6">
      <t>ガッカ</t>
    </rPh>
    <phoneticPr fontId="3"/>
  </si>
  <si>
    <t>１-①</t>
    <phoneticPr fontId="3"/>
  </si>
  <si>
    <t>マルチメディア技術学科</t>
    <rPh sb="7" eb="9">
      <t>ギジュツ</t>
    </rPh>
    <rPh sb="9" eb="11">
      <t>ガッカ</t>
    </rPh>
    <phoneticPr fontId="3"/>
  </si>
  <si>
    <t>開始日：</t>
    <rPh sb="0" eb="3">
      <t>カイシビ</t>
    </rPh>
    <phoneticPr fontId="3"/>
  </si>
  <si>
    <t>デジタルビジネス情報技術学科</t>
    <rPh sb="8" eb="10">
      <t>ジョウホウ</t>
    </rPh>
    <rPh sb="10" eb="12">
      <t>ギジュツ</t>
    </rPh>
    <rPh sb="12" eb="14">
      <t>ガッカ</t>
    </rPh>
    <phoneticPr fontId="3"/>
  </si>
  <si>
    <t>終了日：</t>
    <rPh sb="0" eb="3">
      <t>シュウリョウビ</t>
    </rPh>
    <phoneticPr fontId="3"/>
  </si>
  <si>
    <t>経営学部</t>
    <phoneticPr fontId="3"/>
  </si>
  <si>
    <t>日本的人事管理学科</t>
    <rPh sb="0" eb="3">
      <t>ニホンテキ</t>
    </rPh>
    <rPh sb="3" eb="5">
      <t>ジンジ</t>
    </rPh>
    <rPh sb="5" eb="7">
      <t>カンリ</t>
    </rPh>
    <rPh sb="7" eb="9">
      <t>ガッカ</t>
    </rPh>
    <phoneticPr fontId="3"/>
  </si>
  <si>
    <t>会計学科</t>
    <rPh sb="0" eb="4">
      <t>カイケイガッカ</t>
    </rPh>
    <phoneticPr fontId="3"/>
  </si>
  <si>
    <t>１-②</t>
    <phoneticPr fontId="3"/>
  </si>
  <si>
    <t>革新的観光・接遇管理学科</t>
    <rPh sb="0" eb="2">
      <t>カクシン</t>
    </rPh>
    <rPh sb="2" eb="3">
      <t>テキ</t>
    </rPh>
    <rPh sb="3" eb="5">
      <t>カンコウ</t>
    </rPh>
    <rPh sb="6" eb="8">
      <t>セツグウ</t>
    </rPh>
    <rPh sb="8" eb="10">
      <t>カンリ</t>
    </rPh>
    <rPh sb="10" eb="12">
      <t>ガッカ</t>
    </rPh>
    <phoneticPr fontId="3"/>
  </si>
  <si>
    <t>国際学院</t>
    <phoneticPr fontId="3"/>
  </si>
  <si>
    <t>デジタル工学科</t>
    <rPh sb="4" eb="7">
      <t>コウガッカ</t>
    </rPh>
    <phoneticPr fontId="3"/>
  </si>
  <si>
    <t>データサイエンス・解析学科</t>
    <rPh sb="9" eb="11">
      <t>カイセキ</t>
    </rPh>
    <rPh sb="11" eb="13">
      <t>ガッカ</t>
    </rPh>
    <phoneticPr fontId="3"/>
  </si>
  <si>
    <t>国際ビジネス企業学科</t>
    <rPh sb="0" eb="2">
      <t>コクサイ</t>
    </rPh>
    <rPh sb="6" eb="8">
      <t>キギョウ</t>
    </rPh>
    <rPh sb="8" eb="10">
      <t>ガッカ</t>
    </rPh>
    <phoneticPr fontId="3"/>
  </si>
  <si>
    <t>第２回講座</t>
    <rPh sb="0" eb="1">
      <t>ダイ</t>
    </rPh>
    <rPh sb="2" eb="3">
      <t>カイ</t>
    </rPh>
    <rPh sb="3" eb="5">
      <t>コウザ</t>
    </rPh>
    <phoneticPr fontId="3"/>
  </si>
  <si>
    <r>
      <rPr>
        <b/>
        <sz val="10"/>
        <color theme="1"/>
        <rFont val="BIZ UDP明朝 Medium"/>
        <family val="1"/>
        <charset val="128"/>
      </rPr>
      <t>2025年9月10日（水）</t>
    </r>
    <r>
      <rPr>
        <sz val="10"/>
        <color theme="1"/>
        <rFont val="BIZ UDP明朝 Medium"/>
        <family val="1"/>
        <charset val="128"/>
      </rPr>
      <t>　13：00-15：00（タイ時間）　　オンライン会社紹介</t>
    </r>
    <rPh sb="4" eb="5">
      <t>ネン</t>
    </rPh>
    <rPh sb="6" eb="7">
      <t>ツキ</t>
    </rPh>
    <rPh sb="9" eb="10">
      <t>ヒ</t>
    </rPh>
    <rPh sb="11" eb="12">
      <t>ミズ</t>
    </rPh>
    <rPh sb="28" eb="30">
      <t>ジカン</t>
    </rPh>
    <rPh sb="38" eb="40">
      <t>カイシャ</t>
    </rPh>
    <rPh sb="40" eb="42">
      <t>ショウカイ</t>
    </rPh>
    <phoneticPr fontId="3"/>
  </si>
  <si>
    <t>名</t>
    <rPh sb="0" eb="1">
      <t>ナ</t>
    </rPh>
    <phoneticPr fontId="3"/>
  </si>
  <si>
    <t>日本語・経営学科</t>
    <rPh sb="0" eb="3">
      <t>ニホンゴ</t>
    </rPh>
    <rPh sb="4" eb="6">
      <t>ケイエイ</t>
    </rPh>
    <rPh sb="6" eb="8">
      <t>ガッカ</t>
    </rPh>
    <phoneticPr fontId="3"/>
  </si>
  <si>
    <t>国際経営学科</t>
    <rPh sb="0" eb="2">
      <t>コクサイ</t>
    </rPh>
    <rPh sb="2" eb="4">
      <t>ケイエイ</t>
    </rPh>
    <rPh sb="4" eb="6">
      <t>ガッカ</t>
    </rPh>
    <phoneticPr fontId="3"/>
  </si>
  <si>
    <t>工学部</t>
    <phoneticPr fontId="3"/>
  </si>
  <si>
    <t>自動車工学科</t>
    <rPh sb="0" eb="3">
      <t>ジドウシャ</t>
    </rPh>
    <rPh sb="3" eb="6">
      <t>コウガクカ</t>
    </rPh>
    <phoneticPr fontId="3"/>
  </si>
  <si>
    <t>ロボティクスオートメーション学科</t>
    <rPh sb="14" eb="16">
      <t>ガッカ</t>
    </rPh>
    <phoneticPr fontId="3"/>
  </si>
  <si>
    <t>コンピューター工学＆AI学科</t>
    <rPh sb="7" eb="9">
      <t>コウガク</t>
    </rPh>
    <rPh sb="12" eb="14">
      <t>ガッカ</t>
    </rPh>
    <phoneticPr fontId="3"/>
  </si>
  <si>
    <t>産業工学科</t>
    <rPh sb="0" eb="2">
      <t>サンギョウ</t>
    </rPh>
    <rPh sb="2" eb="5">
      <t>コウガクカ</t>
    </rPh>
    <phoneticPr fontId="3"/>
  </si>
  <si>
    <t>電気工学科</t>
    <rPh sb="0" eb="2">
      <t>デンキ</t>
    </rPh>
    <rPh sb="2" eb="5">
      <t>コウガクカ</t>
    </rPh>
    <phoneticPr fontId="3"/>
  </si>
  <si>
    <t>総合デジタル工学科</t>
    <rPh sb="0" eb="2">
      <t>ソウゴウ</t>
    </rPh>
    <rPh sb="6" eb="9">
      <t>コウガッカ</t>
    </rPh>
    <phoneticPr fontId="3"/>
  </si>
  <si>
    <t>デジタルテクノロジー学部</t>
    <rPh sb="10" eb="12">
      <t>ガクブ</t>
    </rPh>
    <phoneticPr fontId="3"/>
  </si>
  <si>
    <t>ロジスティクス＆サプライチェーン学科</t>
    <rPh sb="16" eb="18">
      <t>ガッカ</t>
    </rPh>
    <phoneticPr fontId="3"/>
  </si>
  <si>
    <t>※インターンシップ期間内の休日（インターンシップを実施しない日、年末年始休暇等の祝日含む）のインターン生宿泊費・食費・雑費等も企業負担（3分の2の補助金は適用）になります。</t>
    <phoneticPr fontId="3"/>
  </si>
  <si>
    <t>２) 希望する学生の能力・要件他</t>
    <rPh sb="3" eb="5">
      <t>キボウ</t>
    </rPh>
    <rPh sb="7" eb="9">
      <t>ガクセイ</t>
    </rPh>
    <rPh sb="10" eb="12">
      <t>ノウリョク</t>
    </rPh>
    <rPh sb="13" eb="15">
      <t>ヨウケン</t>
    </rPh>
    <rPh sb="15" eb="16">
      <t>ホカ</t>
    </rPh>
    <phoneticPr fontId="3"/>
  </si>
  <si>
    <t>日本語力</t>
    <phoneticPr fontId="3"/>
  </si>
  <si>
    <t>N1</t>
    <phoneticPr fontId="3"/>
  </si>
  <si>
    <t>N2</t>
    <phoneticPr fontId="3"/>
  </si>
  <si>
    <t>N3</t>
    <phoneticPr fontId="3"/>
  </si>
  <si>
    <t>N4</t>
    <phoneticPr fontId="3"/>
  </si>
  <si>
    <t>N5</t>
    <phoneticPr fontId="3"/>
  </si>
  <si>
    <t>不問</t>
    <rPh sb="0" eb="2">
      <t>フモン</t>
    </rPh>
    <phoneticPr fontId="3"/>
  </si>
  <si>
    <t>英語力</t>
    <rPh sb="0" eb="2">
      <t>エイゴ</t>
    </rPh>
    <phoneticPr fontId="3"/>
  </si>
  <si>
    <t>TOEICスコア目安</t>
    <rPh sb="8" eb="10">
      <t>メヤス</t>
    </rPh>
    <phoneticPr fontId="3"/>
  </si>
  <si>
    <t>点</t>
    <rPh sb="0" eb="1">
      <t>テン</t>
    </rPh>
    <phoneticPr fontId="3"/>
  </si>
  <si>
    <t>求める経験/内容</t>
    <phoneticPr fontId="3"/>
  </si>
  <si>
    <t>（情報技術学部の場合）求めるプログラム言語</t>
    <rPh sb="11" eb="12">
      <t>モト</t>
    </rPh>
    <phoneticPr fontId="3"/>
  </si>
  <si>
    <t>重視する
能力・資質</t>
    <rPh sb="0" eb="2">
      <t>ジュウシ</t>
    </rPh>
    <rPh sb="8" eb="10">
      <t>シシツ</t>
    </rPh>
    <phoneticPr fontId="3"/>
  </si>
  <si>
    <t>英語力</t>
    <rPh sb="0" eb="3">
      <t>エイゴリョク</t>
    </rPh>
    <phoneticPr fontId="3"/>
  </si>
  <si>
    <t>専門知識</t>
    <rPh sb="2" eb="4">
      <t>チシキ</t>
    </rPh>
    <phoneticPr fontId="3"/>
  </si>
  <si>
    <t>その他：</t>
    <phoneticPr fontId="3"/>
  </si>
  <si>
    <r>
      <t xml:space="preserve">採用計画を有する企業
</t>
    </r>
    <r>
      <rPr>
        <sz val="6"/>
        <color theme="1"/>
        <rFont val="BIZ UDP明朝 Medium"/>
        <family val="1"/>
        <charset val="128"/>
      </rPr>
      <t>(卒業後にインターン生の採用を予定している企業等）</t>
    </r>
    <rPh sb="0" eb="2">
      <t>サイヨウ</t>
    </rPh>
    <rPh sb="2" eb="4">
      <t>ケイカク</t>
    </rPh>
    <rPh sb="5" eb="6">
      <t>ユウ</t>
    </rPh>
    <rPh sb="8" eb="10">
      <t>キギョウ</t>
    </rPh>
    <rPh sb="12" eb="15">
      <t>ソツギョウゴ</t>
    </rPh>
    <rPh sb="21" eb="22">
      <t>セイ</t>
    </rPh>
    <rPh sb="23" eb="25">
      <t>サイヨウ</t>
    </rPh>
    <rPh sb="26" eb="28">
      <t>ヨテイ</t>
    </rPh>
    <rPh sb="32" eb="35">
      <t>キギョウトウ</t>
    </rPh>
    <phoneticPr fontId="3"/>
  </si>
  <si>
    <t>日本法人</t>
    <rPh sb="0" eb="2">
      <t>ニホン</t>
    </rPh>
    <rPh sb="2" eb="4">
      <t>ホウジン</t>
    </rPh>
    <phoneticPr fontId="3"/>
  </si>
  <si>
    <t>タイ法人</t>
    <rPh sb="2" eb="4">
      <t>ホウジン</t>
    </rPh>
    <phoneticPr fontId="3"/>
  </si>
  <si>
    <t>申請法人・インターンシップ受入企業以外の場合は以下を記入</t>
    <rPh sb="0" eb="4">
      <t>シンセイホウジン</t>
    </rPh>
    <rPh sb="13" eb="17">
      <t>ウケイレキギョウ</t>
    </rPh>
    <rPh sb="17" eb="19">
      <t>イガイ</t>
    </rPh>
    <rPh sb="20" eb="22">
      <t>バアイ</t>
    </rPh>
    <rPh sb="23" eb="25">
      <t>イカ</t>
    </rPh>
    <rPh sb="26" eb="28">
      <t>キニュウ</t>
    </rPh>
    <phoneticPr fontId="3"/>
  </si>
  <si>
    <t>企業名</t>
    <rPh sb="0" eb="3">
      <t>キギョウメイ</t>
    </rPh>
    <phoneticPr fontId="3"/>
  </si>
  <si>
    <t>採用計画を有する企業への就職意識</t>
    <rPh sb="0" eb="2">
      <t>サイヨウ</t>
    </rPh>
    <rPh sb="2" eb="4">
      <t>ケイカク</t>
    </rPh>
    <rPh sb="5" eb="6">
      <t>ユウ</t>
    </rPh>
    <rPh sb="8" eb="10">
      <t>キギョウ</t>
    </rPh>
    <phoneticPr fontId="3"/>
  </si>
  <si>
    <t>卒業後、同社就職を希望する学生に限定</t>
    <rPh sb="0" eb="3">
      <t>ソツギョウゴ</t>
    </rPh>
    <rPh sb="4" eb="6">
      <t>ドウシャ</t>
    </rPh>
    <rPh sb="6" eb="8">
      <t>シュウショク</t>
    </rPh>
    <phoneticPr fontId="3"/>
  </si>
  <si>
    <t>不問</t>
    <phoneticPr fontId="3"/>
  </si>
  <si>
    <r>
      <t xml:space="preserve">期待する学生像
</t>
    </r>
    <r>
      <rPr>
        <sz val="6"/>
        <color theme="1"/>
        <rFont val="BIZ UDP明朝 Medium"/>
        <family val="1"/>
        <charset val="128"/>
      </rPr>
      <t>(例：こんな学生にインターンに来てほしい、将来こんな風に活躍してほしいなど）</t>
    </r>
    <rPh sb="0" eb="2">
      <t>キタイ</t>
    </rPh>
    <rPh sb="4" eb="7">
      <t>ガクセイゾウ</t>
    </rPh>
    <rPh sb="9" eb="10">
      <t>レイ</t>
    </rPh>
    <rPh sb="14" eb="16">
      <t>ガクセイ</t>
    </rPh>
    <rPh sb="29" eb="31">
      <t>ショウライ</t>
    </rPh>
    <rPh sb="34" eb="35">
      <t>フウ</t>
    </rPh>
    <rPh sb="36" eb="38">
      <t>カツヤク</t>
    </rPh>
    <phoneticPr fontId="3"/>
  </si>
  <si>
    <t>３.インターン生候補学生との面談要望</t>
    <rPh sb="10" eb="12">
      <t>ガクセイ</t>
    </rPh>
    <rPh sb="14" eb="16">
      <t>メンダン</t>
    </rPh>
    <rPh sb="16" eb="18">
      <t>ヨウボウ</t>
    </rPh>
    <phoneticPr fontId="3"/>
  </si>
  <si>
    <t>希望面談方法</t>
    <rPh sb="0" eb="2">
      <t>キボウ</t>
    </rPh>
    <rPh sb="2" eb="4">
      <t>メンダン</t>
    </rPh>
    <rPh sb="4" eb="6">
      <t>ホウホウ</t>
    </rPh>
    <phoneticPr fontId="3"/>
  </si>
  <si>
    <t xml:space="preserve"> オンライン面談</t>
    <rPh sb="6" eb="8">
      <t>メンダン</t>
    </rPh>
    <phoneticPr fontId="3"/>
  </si>
  <si>
    <t>タイ現地法人にて対面での面談※</t>
    <phoneticPr fontId="3"/>
  </si>
  <si>
    <t>※面談時に交通費が発生する場合でも、補助の対象にはなりません。</t>
    <rPh sb="1" eb="3">
      <t>メンダン</t>
    </rPh>
    <rPh sb="3" eb="4">
      <t>ジ</t>
    </rPh>
    <rPh sb="18" eb="20">
      <t>ホジョ</t>
    </rPh>
    <rPh sb="21" eb="23">
      <t>タイショウ</t>
    </rPh>
    <phoneticPr fontId="3"/>
  </si>
  <si>
    <r>
      <t>４.採用計画</t>
    </r>
    <r>
      <rPr>
        <b/>
        <sz val="10"/>
        <rFont val="BIZ UDP明朝 Medium"/>
        <family val="1"/>
        <charset val="128"/>
      </rPr>
      <t>（以下の点を含め、インターンシップ実施後の採用計画を具体的に記入してください。）</t>
    </r>
    <rPh sb="23" eb="25">
      <t>ジッシ</t>
    </rPh>
    <phoneticPr fontId="3"/>
  </si>
  <si>
    <t xml:space="preserve">５. インターンシップ概要     </t>
    <rPh sb="11" eb="13">
      <t>ガイヨウ</t>
    </rPh>
    <phoneticPr fontId="3"/>
  </si>
  <si>
    <t>インターンシップ内容
※インターンシップ内容に係る技術について具体的に記述してください。</t>
    <rPh sb="8" eb="10">
      <t>ナイヨウ</t>
    </rPh>
    <rPh sb="20" eb="22">
      <t>ナイヨウ</t>
    </rPh>
    <rPh sb="23" eb="24">
      <t>カカ</t>
    </rPh>
    <rPh sb="25" eb="27">
      <t>ギジュツ</t>
    </rPh>
    <rPh sb="31" eb="33">
      <t>グタイ</t>
    </rPh>
    <rPh sb="33" eb="34">
      <t>テキ</t>
    </rPh>
    <rPh sb="35" eb="37">
      <t>キジュツ</t>
    </rPh>
    <phoneticPr fontId="3"/>
  </si>
  <si>
    <t>インターンシップ参加学生の達成目標
※インターン生が何をどの程度まで理解もしくは実行できるようにするか等、具体的に箇条書きしてください。</t>
    <rPh sb="8" eb="12">
      <t>サンカガクセイ</t>
    </rPh>
    <rPh sb="13" eb="15">
      <t>タッセイ</t>
    </rPh>
    <rPh sb="15" eb="17">
      <t>モクヒョウ</t>
    </rPh>
    <phoneticPr fontId="3"/>
  </si>
  <si>
    <t>インターンシップ内容（指導する技術、操作する機械及び提供する研究資料等の貨物）の軍事利用防止措置
※下記のいずれか該当するものを選択してください。</t>
    <rPh sb="8" eb="10">
      <t>ナイヨウ</t>
    </rPh>
    <rPh sb="11" eb="13">
      <t>シドウ</t>
    </rPh>
    <rPh sb="15" eb="17">
      <t>ギジュツ</t>
    </rPh>
    <rPh sb="18" eb="20">
      <t>ソウサ</t>
    </rPh>
    <rPh sb="22" eb="24">
      <t>キカイ</t>
    </rPh>
    <rPh sb="24" eb="25">
      <t>オヨ</t>
    </rPh>
    <rPh sb="26" eb="28">
      <t>テイキョウ</t>
    </rPh>
    <rPh sb="30" eb="35">
      <t>ケンキュウシリョウトウ</t>
    </rPh>
    <rPh sb="36" eb="38">
      <t>カモツ</t>
    </rPh>
    <rPh sb="40" eb="48">
      <t>グンジリヨウボウシソチ</t>
    </rPh>
    <rPh sb="50" eb="52">
      <t>カキ</t>
    </rPh>
    <rPh sb="57" eb="59">
      <t>ガイトウ</t>
    </rPh>
    <rPh sb="64" eb="66">
      <t>センタク</t>
    </rPh>
    <phoneticPr fontId="3"/>
  </si>
  <si>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19" eb="21">
      <t>ガイコク</t>
    </rPh>
    <rPh sb="21" eb="23">
      <t>カワセ</t>
    </rPh>
    <rPh sb="23" eb="24">
      <t>オヨ</t>
    </rPh>
    <rPh sb="25" eb="27">
      <t>ガイコク</t>
    </rPh>
    <rPh sb="27" eb="29">
      <t>ボウエキ</t>
    </rPh>
    <rPh sb="29" eb="30">
      <t>ホウ</t>
    </rPh>
    <rPh sb="34" eb="36">
      <t>キセイ</t>
    </rPh>
    <rPh sb="37" eb="39">
      <t>ガイトウ</t>
    </rPh>
    <rPh sb="45" eb="47">
      <t>カクニン</t>
    </rPh>
    <phoneticPr fontId="3"/>
  </si>
  <si>
    <t>日本の経済産業省が発行する「役務取引許可」を既に取得した。</t>
    <phoneticPr fontId="3"/>
  </si>
  <si>
    <t>日本の経済産業省が発行する「役務取引許可」を取得する。</t>
    <phoneticPr fontId="3"/>
  </si>
  <si>
    <t>取得予定日：　</t>
    <phoneticPr fontId="3"/>
  </si>
  <si>
    <t>インターンシップ受入企業記載拠点（事業所名・所在地入力不要）</t>
    <rPh sb="8" eb="10">
      <t>ウケイレ</t>
    </rPh>
    <rPh sb="10" eb="12">
      <t>キギョウ</t>
    </rPh>
    <rPh sb="12" eb="14">
      <t>キサイ</t>
    </rPh>
    <rPh sb="14" eb="16">
      <t>キョテン</t>
    </rPh>
    <rPh sb="17" eb="21">
      <t>ジギョウショメイ</t>
    </rPh>
    <rPh sb="22" eb="25">
      <t>ショザイチ</t>
    </rPh>
    <rPh sb="25" eb="29">
      <t>ニュウリョクフヨウ</t>
    </rPh>
    <phoneticPr fontId="3"/>
  </si>
  <si>
    <t>上記以外（事業所名、所在地をご記入ください）</t>
    <rPh sb="0" eb="4">
      <t>ジョウキイガイ</t>
    </rPh>
    <rPh sb="5" eb="9">
      <t>ジギョウショメイ</t>
    </rPh>
    <rPh sb="10" eb="13">
      <t>ショザイチ</t>
    </rPh>
    <rPh sb="15" eb="17">
      <t>キニュウ</t>
    </rPh>
    <phoneticPr fontId="3"/>
  </si>
  <si>
    <t>　　　　事業所名</t>
    <phoneticPr fontId="3"/>
  </si>
  <si>
    <t>　　　　所在地</t>
    <rPh sb="4" eb="7">
      <t>ショザイチ</t>
    </rPh>
    <phoneticPr fontId="3"/>
  </si>
  <si>
    <t>受入担当者</t>
    <rPh sb="0" eb="5">
      <t>ウケイレタントウシャ</t>
    </rPh>
    <phoneticPr fontId="3"/>
  </si>
  <si>
    <t>氏名（日／英）</t>
    <rPh sb="0" eb="2">
      <t>シメイ</t>
    </rPh>
    <rPh sb="3" eb="4">
      <t>ヒ</t>
    </rPh>
    <rPh sb="5" eb="6">
      <t>エイ</t>
    </rPh>
    <phoneticPr fontId="3"/>
  </si>
  <si>
    <t>日</t>
    <rPh sb="0" eb="1">
      <t>ヒ</t>
    </rPh>
    <phoneticPr fontId="3"/>
  </si>
  <si>
    <t>所属部署（日／英）</t>
    <rPh sb="0" eb="4">
      <t>ショゾクブショ</t>
    </rPh>
    <rPh sb="5" eb="6">
      <t>ニチ</t>
    </rPh>
    <rPh sb="7" eb="8">
      <t>エイ</t>
    </rPh>
    <phoneticPr fontId="3"/>
  </si>
  <si>
    <t>役職（日／英）</t>
    <rPh sb="0" eb="2">
      <t>ヤクショク</t>
    </rPh>
    <rPh sb="3" eb="4">
      <t>ヒ</t>
    </rPh>
    <rPh sb="5" eb="6">
      <t>エイ</t>
    </rPh>
    <phoneticPr fontId="3"/>
  </si>
  <si>
    <t>連絡先</t>
    <rPh sb="0" eb="3">
      <t>レンラクサキ</t>
    </rPh>
    <phoneticPr fontId="3"/>
  </si>
  <si>
    <t>電話</t>
    <rPh sb="0" eb="2">
      <t>デンワ</t>
    </rPh>
    <phoneticPr fontId="3"/>
  </si>
  <si>
    <t>インターンシップ実施概要</t>
    <rPh sb="8" eb="10">
      <t>ジッシ</t>
    </rPh>
    <rPh sb="10" eb="12">
      <t>ガイヨウ</t>
    </rPh>
    <phoneticPr fontId="3"/>
  </si>
  <si>
    <t xml:space="preserve">実習時間 </t>
    <rPh sb="0" eb="2">
      <t>ジッシュウ</t>
    </rPh>
    <phoneticPr fontId="3"/>
  </si>
  <si>
    <t>平日：</t>
    <rPh sb="0" eb="2">
      <t>ヘイジツ</t>
    </rPh>
    <phoneticPr fontId="3"/>
  </si>
  <si>
    <t>時</t>
    <rPh sb="0" eb="1">
      <t>ジ</t>
    </rPh>
    <phoneticPr fontId="3"/>
  </si>
  <si>
    <t>分</t>
    <rPh sb="0" eb="1">
      <t>ブン</t>
    </rPh>
    <phoneticPr fontId="3"/>
  </si>
  <si>
    <t>休日</t>
    <rPh sb="0" eb="2">
      <t>キュウジツ</t>
    </rPh>
    <phoneticPr fontId="3"/>
  </si>
  <si>
    <r>
      <rPr>
        <sz val="10"/>
        <color theme="1"/>
        <rFont val="BIZ UDP明朝 Medium"/>
        <family val="1"/>
        <charset val="128"/>
      </rPr>
      <t>受入予定部門</t>
    </r>
    <r>
      <rPr>
        <sz val="11"/>
        <color theme="1"/>
        <rFont val="BIZ UDP明朝 Medium"/>
        <family val="1"/>
        <charset val="128"/>
      </rPr>
      <t xml:space="preserve">
</t>
    </r>
    <r>
      <rPr>
        <sz val="9"/>
        <color theme="1"/>
        <rFont val="BIZ UDP明朝 Medium"/>
        <family val="1"/>
        <charset val="128"/>
      </rPr>
      <t>※複数回答可</t>
    </r>
    <rPh sb="0" eb="2">
      <t>ウケイレ</t>
    </rPh>
    <rPh sb="4" eb="6">
      <t>ブモン</t>
    </rPh>
    <rPh sb="8" eb="10">
      <t>フクスウ</t>
    </rPh>
    <rPh sb="10" eb="12">
      <t>カイトウ</t>
    </rPh>
    <rPh sb="12" eb="13">
      <t>カ</t>
    </rPh>
    <phoneticPr fontId="3"/>
  </si>
  <si>
    <t>海外部門</t>
    <rPh sb="0" eb="2">
      <t>カイガイ</t>
    </rPh>
    <phoneticPr fontId="3"/>
  </si>
  <si>
    <t>研究開発部門</t>
  </si>
  <si>
    <t>生産技術部門</t>
    <phoneticPr fontId="3"/>
  </si>
  <si>
    <t>システム開発部門</t>
    <phoneticPr fontId="3"/>
  </si>
  <si>
    <t>営業部門</t>
    <rPh sb="0" eb="2">
      <t>エイギョウ</t>
    </rPh>
    <phoneticPr fontId="3"/>
  </si>
  <si>
    <t>事務部門</t>
    <phoneticPr fontId="3"/>
  </si>
  <si>
    <t>その他：</t>
    <rPh sb="2" eb="3">
      <t>タ</t>
    </rPh>
    <phoneticPr fontId="3"/>
  </si>
  <si>
    <t>予定宿泊先</t>
  </si>
  <si>
    <t>企業寮</t>
    <rPh sb="0" eb="2">
      <t>キギョウ</t>
    </rPh>
    <rPh sb="2" eb="3">
      <t>リョウ</t>
    </rPh>
    <phoneticPr fontId="3"/>
  </si>
  <si>
    <t>マンスリーマンション等</t>
    <rPh sb="10" eb="11">
      <t>トウ</t>
    </rPh>
    <phoneticPr fontId="3"/>
  </si>
  <si>
    <t>服装</t>
    <rPh sb="0" eb="2">
      <t>フクソウ</t>
    </rPh>
    <phoneticPr fontId="3"/>
  </si>
  <si>
    <t>勤務時</t>
    <rPh sb="0" eb="3">
      <t>キンムジ</t>
    </rPh>
    <phoneticPr fontId="3"/>
  </si>
  <si>
    <t>制服</t>
    <rPh sb="0" eb="2">
      <t>セイフク</t>
    </rPh>
    <phoneticPr fontId="3"/>
  </si>
  <si>
    <t>スーツ</t>
    <phoneticPr fontId="3"/>
  </si>
  <si>
    <r>
      <t>普段着</t>
    </r>
    <r>
      <rPr>
        <sz val="9"/>
        <color theme="1"/>
        <rFont val="BIZ UDP明朝 Medium"/>
        <family val="1"/>
        <charset val="128"/>
      </rPr>
      <t>(オフィスカジュアル)</t>
    </r>
    <rPh sb="0" eb="3">
      <t>フダンギ</t>
    </rPh>
    <phoneticPr fontId="3"/>
  </si>
  <si>
    <t>制服貸与</t>
    <rPh sb="0" eb="2">
      <t>セイフク</t>
    </rPh>
    <rPh sb="2" eb="4">
      <t>タイヨ</t>
    </rPh>
    <phoneticPr fontId="3"/>
  </si>
  <si>
    <t>あり</t>
    <phoneticPr fontId="3"/>
  </si>
  <si>
    <t>なし</t>
    <phoneticPr fontId="3"/>
  </si>
  <si>
    <t>学生準備物</t>
    <rPh sb="0" eb="2">
      <t>ガクセイ</t>
    </rPh>
    <rPh sb="2" eb="4">
      <t>ジュンビ</t>
    </rPh>
    <rPh sb="4" eb="5">
      <t>ブツ</t>
    </rPh>
    <phoneticPr fontId="3"/>
  </si>
  <si>
    <t>長袖/長ズボン</t>
    <rPh sb="0" eb="2">
      <t>ナガソデ</t>
    </rPh>
    <rPh sb="3" eb="4">
      <t>ナガ</t>
    </rPh>
    <phoneticPr fontId="3"/>
  </si>
  <si>
    <t>T-シャツ</t>
    <phoneticPr fontId="3"/>
  </si>
  <si>
    <t>スニーカー</t>
    <phoneticPr fontId="3"/>
  </si>
  <si>
    <t>対応言語</t>
    <rPh sb="0" eb="2">
      <t>タイオウ</t>
    </rPh>
    <rPh sb="2" eb="4">
      <t>ゲンゴ</t>
    </rPh>
    <phoneticPr fontId="3"/>
  </si>
  <si>
    <t>日本語</t>
    <rPh sb="0" eb="3">
      <t>ニホンゴ</t>
    </rPh>
    <phoneticPr fontId="3"/>
  </si>
  <si>
    <t>英語</t>
    <rPh sb="0" eb="2">
      <t>エイゴ</t>
    </rPh>
    <phoneticPr fontId="3"/>
  </si>
  <si>
    <t>タイ語</t>
    <rPh sb="2" eb="3">
      <t>ゴ</t>
    </rPh>
    <phoneticPr fontId="3"/>
  </si>
  <si>
    <r>
      <t>6. 別添書類提出（</t>
    </r>
    <r>
      <rPr>
        <b/>
        <sz val="12"/>
        <color theme="1"/>
        <rFont val="Segoe UI Symbol"/>
        <family val="1"/>
      </rPr>
      <t>☑</t>
    </r>
    <r>
      <rPr>
        <b/>
        <sz val="12"/>
        <color theme="1"/>
        <rFont val="BIZ UDP明朝 Medium"/>
        <family val="1"/>
        <charset val="128"/>
      </rPr>
      <t>してください。）</t>
    </r>
    <phoneticPr fontId="3"/>
  </si>
  <si>
    <t>会社案内</t>
    <rPh sb="0" eb="4">
      <t>カイシャアンナイ</t>
    </rPh>
    <phoneticPr fontId="3"/>
  </si>
  <si>
    <t>・・・・・</t>
    <phoneticPr fontId="3"/>
  </si>
  <si>
    <t>申請法人とインターン受入先企業各々について提出してください。</t>
    <phoneticPr fontId="3"/>
  </si>
  <si>
    <t>会社経歴書（写）</t>
    <rPh sb="0" eb="2">
      <t>カイシャ</t>
    </rPh>
    <rPh sb="2" eb="5">
      <t>ケイレキショ</t>
    </rPh>
    <rPh sb="6" eb="7">
      <t>ウツ</t>
    </rPh>
    <phoneticPr fontId="3"/>
  </si>
  <si>
    <t>申請法人について提出してください。</t>
    <phoneticPr fontId="3"/>
  </si>
  <si>
    <t>登記簿謄本（写）</t>
    <rPh sb="0" eb="3">
      <t>トウキボ</t>
    </rPh>
    <rPh sb="3" eb="5">
      <t>トウホン</t>
    </rPh>
    <rPh sb="6" eb="7">
      <t>ウツ</t>
    </rPh>
    <phoneticPr fontId="3"/>
  </si>
  <si>
    <t>財務諸表（決算書）（写）・・・</t>
    <rPh sb="0" eb="2">
      <t>ザイム</t>
    </rPh>
    <rPh sb="2" eb="4">
      <t>ショヒョウ</t>
    </rPh>
    <rPh sb="5" eb="8">
      <t>ケッサンショ</t>
    </rPh>
    <rPh sb="10" eb="11">
      <t>ウツ</t>
    </rPh>
    <phoneticPr fontId="3"/>
  </si>
  <si>
    <t>申請法人について直近のものを提出してください。</t>
    <rPh sb="8" eb="10">
      <t>チョッキン</t>
    </rPh>
    <rPh sb="14" eb="16">
      <t>テイシュツ</t>
    </rPh>
    <phoneticPr fontId="3"/>
  </si>
  <si>
    <t>AOTS制度初利用企業は、直近3年度分を提出してください。</t>
    <phoneticPr fontId="3"/>
  </si>
  <si>
    <t>個人情報の取り扱いについて（⑥-別紙4）</t>
    <rPh sb="0" eb="2">
      <t>コジン</t>
    </rPh>
    <rPh sb="2" eb="4">
      <t>ジョウホウ</t>
    </rPh>
    <rPh sb="5" eb="6">
      <t>ト</t>
    </rPh>
    <rPh sb="7" eb="8">
      <t>アツカ</t>
    </rPh>
    <rPh sb="16" eb="18">
      <t>ベッシ</t>
    </rPh>
    <phoneticPr fontId="3"/>
  </si>
  <si>
    <t>※②③④：会社経歴書・登記簿謄本・財務諸表（決算書）は、有価証券報告書に替えることができます。</t>
    <phoneticPr fontId="3"/>
  </si>
  <si>
    <t>（別紙２）</t>
    <phoneticPr fontId="3"/>
  </si>
  <si>
    <t>インターンシップ実施予算概算</t>
    <phoneticPr fontId="3"/>
  </si>
  <si>
    <t>（単位：円）</t>
    <phoneticPr fontId="3"/>
  </si>
  <si>
    <t>　　　　　　　</t>
    <phoneticPr fontId="7"/>
  </si>
  <si>
    <t>費　　　　目</t>
  </si>
  <si>
    <t>負担者</t>
    <rPh sb="0" eb="3">
      <t>フタンシャ</t>
    </rPh>
    <phoneticPr fontId="3"/>
  </si>
  <si>
    <t>摘　　　要</t>
    <rPh sb="0" eb="1">
      <t>テキ</t>
    </rPh>
    <rPh sb="4" eb="5">
      <t>ヨウ</t>
    </rPh>
    <phoneticPr fontId="7"/>
  </si>
  <si>
    <t>積　　　算</t>
    <rPh sb="0" eb="1">
      <t>セキ</t>
    </rPh>
    <rPh sb="4" eb="5">
      <t>サン</t>
    </rPh>
    <phoneticPr fontId="3"/>
  </si>
  <si>
    <t>予算</t>
    <rPh sb="0" eb="2">
      <t>ヨサン</t>
    </rPh>
    <phoneticPr fontId="3"/>
  </si>
  <si>
    <t>　(1) インターン生旅費</t>
    <phoneticPr fontId="2"/>
  </si>
  <si>
    <t>　※タイ・日本往復航空券、査証申請に現地でかかる費用は、学生負担</t>
    <rPh sb="5" eb="7">
      <t>ニホン</t>
    </rPh>
    <rPh sb="7" eb="12">
      <t>オウフクコウクウケン</t>
    </rPh>
    <rPh sb="13" eb="17">
      <t>サショウシンセイ</t>
    </rPh>
    <rPh sb="18" eb="20">
      <t>ゲンチ</t>
    </rPh>
    <rPh sb="24" eb="26">
      <t>ヒヨウ</t>
    </rPh>
    <rPh sb="28" eb="30">
      <t>ガクセイ</t>
    </rPh>
    <rPh sb="30" eb="32">
      <t>フタン</t>
    </rPh>
    <phoneticPr fontId="3"/>
  </si>
  <si>
    <t>企業</t>
    <rPh sb="0" eb="2">
      <t>キギョウ</t>
    </rPh>
    <phoneticPr fontId="3"/>
  </si>
  <si>
    <t>宿泊費</t>
    <rPh sb="0" eb="3">
      <t>シュクハクヒ</t>
    </rPh>
    <phoneticPr fontId="3"/>
  </si>
  <si>
    <t>円</t>
    <rPh sb="0" eb="1">
      <t>エン</t>
    </rPh>
    <phoneticPr fontId="3"/>
  </si>
  <si>
    <t>×</t>
    <phoneticPr fontId="3"/>
  </si>
  <si>
    <t>泊</t>
    <rPh sb="0" eb="1">
      <t>ハク</t>
    </rPh>
    <phoneticPr fontId="3"/>
  </si>
  <si>
    <t>食費</t>
    <rPh sb="0" eb="2">
      <t>ショクヒ</t>
    </rPh>
    <phoneticPr fontId="3"/>
  </si>
  <si>
    <t>雑費</t>
    <rPh sb="0" eb="2">
      <t>ザッピ</t>
    </rPh>
    <phoneticPr fontId="3"/>
  </si>
  <si>
    <t>国内交通費(来日時・帰国時の空港－インターシップ実施地の間の利用交通期間代）</t>
    <rPh sb="6" eb="9">
      <t>ライニチジ</t>
    </rPh>
    <rPh sb="10" eb="13">
      <t>キコクジ</t>
    </rPh>
    <rPh sb="14" eb="16">
      <t>クウコウ</t>
    </rPh>
    <rPh sb="24" eb="26">
      <t>ジッシ</t>
    </rPh>
    <rPh sb="26" eb="27">
      <t>チ</t>
    </rPh>
    <rPh sb="28" eb="29">
      <t>アイダ</t>
    </rPh>
    <rPh sb="30" eb="32">
      <t>リヨウ</t>
    </rPh>
    <rPh sb="32" eb="34">
      <t>コウツウ</t>
    </rPh>
    <rPh sb="34" eb="36">
      <t>キカン</t>
    </rPh>
    <phoneticPr fontId="3"/>
  </si>
  <si>
    <t>通勤費用（定期、通う日数×切符代（現金）のいずれか安価な方）</t>
    <rPh sb="2" eb="4">
      <t>ヒヨウ</t>
    </rPh>
    <rPh sb="5" eb="7">
      <t>テイキ</t>
    </rPh>
    <rPh sb="8" eb="9">
      <t>カヨ</t>
    </rPh>
    <rPh sb="10" eb="12">
      <t>ニッスウ</t>
    </rPh>
    <rPh sb="13" eb="16">
      <t>キップダイ</t>
    </rPh>
    <rPh sb="17" eb="19">
      <t>ゲンキン</t>
    </rPh>
    <rPh sb="25" eb="27">
      <t>アンカ</t>
    </rPh>
    <rPh sb="28" eb="29">
      <t>ホウ</t>
    </rPh>
    <phoneticPr fontId="3"/>
  </si>
  <si>
    <t>　(2)インターンシップ 通訳費</t>
    <phoneticPr fontId="2"/>
  </si>
  <si>
    <t>回</t>
    <rPh sb="0" eb="1">
      <t>カイ</t>
    </rPh>
    <phoneticPr fontId="3"/>
  </si>
  <si>
    <t>　(3) 遠隔教材　外注費</t>
    <rPh sb="10" eb="12">
      <t>ガイチュウ</t>
    </rPh>
    <phoneticPr fontId="2"/>
  </si>
  <si>
    <t>　(4) 遠隔機材調達環境等整備費</t>
    <phoneticPr fontId="3"/>
  </si>
  <si>
    <t>　(5) インターンシップ実施諸費</t>
    <phoneticPr fontId="2"/>
  </si>
  <si>
    <r>
      <t>海外旅行保険代(出発日から現地再入国日まで8週間）</t>
    </r>
    <r>
      <rPr>
        <sz val="9"/>
        <rFont val="BIZ UDP明朝 Medium"/>
        <family val="1"/>
        <charset val="128"/>
      </rPr>
      <t>※AOTSが付保。後日貴社にご請求致します。
8週間：5,960円</t>
    </r>
    <rPh sb="0" eb="2">
      <t>カイガイ</t>
    </rPh>
    <rPh sb="2" eb="4">
      <t>リョコウ</t>
    </rPh>
    <rPh sb="4" eb="6">
      <t>ホケン</t>
    </rPh>
    <rPh sb="6" eb="7">
      <t>ダイ</t>
    </rPh>
    <rPh sb="8" eb="11">
      <t>シュッパツビ</t>
    </rPh>
    <rPh sb="13" eb="15">
      <t>ゲンチ</t>
    </rPh>
    <rPh sb="15" eb="19">
      <t>サイニュウコクビ</t>
    </rPh>
    <rPh sb="22" eb="24">
      <t>シュウカン</t>
    </rPh>
    <rPh sb="31" eb="33">
      <t>フホ</t>
    </rPh>
    <rPh sb="34" eb="36">
      <t>ゴジツ</t>
    </rPh>
    <rPh sb="36" eb="38">
      <t>キシャ</t>
    </rPh>
    <rPh sb="40" eb="42">
      <t>セイキュウ</t>
    </rPh>
    <rPh sb="42" eb="43">
      <t>イタ</t>
    </rPh>
    <rPh sb="49" eb="51">
      <t>シュウカン</t>
    </rPh>
    <rPh sb="57" eb="58">
      <t>エン</t>
    </rPh>
    <phoneticPr fontId="3"/>
  </si>
  <si>
    <t>×</t>
  </si>
  <si>
    <r>
      <t xml:space="preserve">修了証書発行代（概算）
</t>
    </r>
    <r>
      <rPr>
        <sz val="10"/>
        <rFont val="BIZ UDP明朝 Medium"/>
        <family val="1"/>
        <charset val="128"/>
      </rPr>
      <t>※AOTSより発行。後日貴社にご請求致します。</t>
    </r>
    <rPh sb="0" eb="4">
      <t>シュウリョウショウショ</t>
    </rPh>
    <rPh sb="4" eb="7">
      <t>ハッコウダイ</t>
    </rPh>
    <rPh sb="8" eb="10">
      <t>ガイサン</t>
    </rPh>
    <rPh sb="19" eb="21">
      <t>ハッコウ</t>
    </rPh>
    <phoneticPr fontId="3"/>
  </si>
  <si>
    <t>個</t>
    <rPh sb="0" eb="1">
      <t>コ</t>
    </rPh>
    <phoneticPr fontId="3"/>
  </si>
  <si>
    <t xml:space="preserve">     合         計</t>
    <phoneticPr fontId="3"/>
  </si>
  <si>
    <t>（別紙3）</t>
    <phoneticPr fontId="3"/>
  </si>
  <si>
    <t xml:space="preserve">インターンシップ　日程案   </t>
    <rPh sb="9" eb="11">
      <t>ニッテイ</t>
    </rPh>
    <rPh sb="11" eb="12">
      <t>アン</t>
    </rPh>
    <phoneticPr fontId="16"/>
  </si>
  <si>
    <t>【技術協力活用型・新興国市場開拓事業（研修・専門家派遣・寄附講座開設事業）】</t>
    <phoneticPr fontId="3"/>
  </si>
  <si>
    <t>インターンシップ計画全体の実施日程案をご記入ください。
内容・場所・担当部署変わる場合は、行を分けてご記入ください。
行が不足する場合は必要に応じて行を追加して下さい。
複数のユニットに分かれる場合は、それぞれに日程表を分けて記載して下さい。</t>
    <rPh sb="8" eb="10">
      <t>ケイカク</t>
    </rPh>
    <rPh sb="10" eb="12">
      <t>ゼンタイ</t>
    </rPh>
    <rPh sb="13" eb="15">
      <t>ジッシ</t>
    </rPh>
    <rPh sb="15" eb="17">
      <t>ニッテイ</t>
    </rPh>
    <rPh sb="17" eb="18">
      <t>アン</t>
    </rPh>
    <rPh sb="20" eb="22">
      <t>キニュウ</t>
    </rPh>
    <rPh sb="28" eb="30">
      <t>ナイヨウ</t>
    </rPh>
    <rPh sb="31" eb="33">
      <t>バショ</t>
    </rPh>
    <rPh sb="34" eb="38">
      <t>タントウブショ</t>
    </rPh>
    <rPh sb="38" eb="39">
      <t>カ</t>
    </rPh>
    <rPh sb="41" eb="43">
      <t>バアイ</t>
    </rPh>
    <rPh sb="45" eb="46">
      <t>ギョウ</t>
    </rPh>
    <rPh sb="47" eb="48">
      <t>ワ</t>
    </rPh>
    <rPh sb="51" eb="53">
      <t>キニュウ</t>
    </rPh>
    <rPh sb="59" eb="60">
      <t>ギョウ</t>
    </rPh>
    <rPh sb="61" eb="63">
      <t>フソク</t>
    </rPh>
    <rPh sb="65" eb="67">
      <t>バアイ</t>
    </rPh>
    <rPh sb="68" eb="70">
      <t>ヒツヨウ</t>
    </rPh>
    <rPh sb="71" eb="72">
      <t>オウ</t>
    </rPh>
    <rPh sb="74" eb="75">
      <t>ギョウ</t>
    </rPh>
    <rPh sb="76" eb="78">
      <t>ツイカ</t>
    </rPh>
    <rPh sb="80" eb="81">
      <t>クダ</t>
    </rPh>
    <rPh sb="85" eb="87">
      <t>フクスウ</t>
    </rPh>
    <rPh sb="93" eb="94">
      <t>ワ</t>
    </rPh>
    <rPh sb="97" eb="99">
      <t>バアイ</t>
    </rPh>
    <rPh sb="106" eb="109">
      <t>ニッテイヒョウ</t>
    </rPh>
    <rPh sb="110" eb="111">
      <t>ワ</t>
    </rPh>
    <rPh sb="113" eb="115">
      <t>キサイ</t>
    </rPh>
    <rPh sb="117" eb="118">
      <t>クダ</t>
    </rPh>
    <phoneticPr fontId="7"/>
  </si>
  <si>
    <t>時期</t>
    <rPh sb="0" eb="2">
      <t>ジキ</t>
    </rPh>
    <phoneticPr fontId="13"/>
  </si>
  <si>
    <t>内容</t>
    <rPh sb="0" eb="2">
      <t>ナイヨウ</t>
    </rPh>
    <phoneticPr fontId="3"/>
  </si>
  <si>
    <t>場所（事業所名）</t>
    <rPh sb="0" eb="2">
      <t>バショ</t>
    </rPh>
    <rPh sb="3" eb="7">
      <t>ジギョウショメイ</t>
    </rPh>
    <phoneticPr fontId="3"/>
  </si>
  <si>
    <t>担当部署</t>
    <rPh sb="0" eb="4">
      <t>タントウブショ</t>
    </rPh>
    <phoneticPr fontId="3"/>
  </si>
  <si>
    <t>（別紙4）</t>
    <rPh sb="1" eb="3">
      <t>ベッシ</t>
    </rPh>
    <phoneticPr fontId="3"/>
  </si>
  <si>
    <t>【技術協力活用型・新興国市場開拓事業（研修・専門家派遣・寄附講座開設事業）】</t>
    <rPh sb="32" eb="34">
      <t>カイセツ</t>
    </rPh>
    <phoneticPr fontId="3"/>
  </si>
  <si>
    <t>個人情報の取り扱いについて</t>
  </si>
  <si>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3"/>
  </si>
  <si>
    <t>1.個人情報の管理者及び連絡先</t>
  </si>
  <si>
    <t>＜管理者＞　一般財団法人海外産業人材育成協会　総務企画部長</t>
    <phoneticPr fontId="3"/>
  </si>
  <si>
    <t>＜連絡先＞　総務・人事グループ　TEL:03-3888-8211　　E-Mail：kojinjoho-cj@aots.jp</t>
    <rPh sb="9" eb="11">
      <t>ジンジ</t>
    </rPh>
    <phoneticPr fontId="3"/>
  </si>
  <si>
    <t>2.利用目的</t>
  </si>
  <si>
    <t>当協会は、収集した個人情報について、以下の目的のために利用いたします。それ以外の利用目的又は法令等に基づく要請の範囲を超えた利用は致しません。</t>
    <phoneticPr fontId="3"/>
  </si>
  <si>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3"/>
  </si>
  <si>
    <t>3.第三者への提供について</t>
    <phoneticPr fontId="3"/>
  </si>
  <si>
    <t>お預かりした個人情報は、予めご本人の同意を得ることなく以下の場合を除き、第三者に提供することはありません。</t>
    <rPh sb="12" eb="13">
      <t>アラカジ</t>
    </rPh>
    <rPh sb="15" eb="17">
      <t>ホンニン</t>
    </rPh>
    <phoneticPr fontId="3"/>
  </si>
  <si>
    <t>①法令に基づく場合</t>
    <phoneticPr fontId="3"/>
  </si>
  <si>
    <t>②人の生命、身体または財産の保護のために必要がある場合であって、本人の同意を得ることが困難であるとき</t>
    <phoneticPr fontId="3"/>
  </si>
  <si>
    <t>③公衆衛生の向上または児童の健全な育成の促進のために特に必要がある場合であって、本人の同意を得ることが困難であるとき</t>
    <phoneticPr fontId="3"/>
  </si>
  <si>
    <t>④国の機関若しくは地方公共団体又はその委託を受けたものが法令の定める事務を遂行することに対して協力する必要がある場合であって、本人の同意を得ることにより当該事務の遂行に支障を来たすおそれがあるとき</t>
    <phoneticPr fontId="3"/>
  </si>
  <si>
    <t>4.個人情報の委託について</t>
    <phoneticPr fontId="3"/>
  </si>
  <si>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3"/>
  </si>
  <si>
    <t>【想定される委託先】
　　・審査委員：申請された案件を審査するために外部有識者で構成された委員会の委員</t>
    <phoneticPr fontId="3"/>
  </si>
  <si>
    <t>5.記入項目について</t>
    <phoneticPr fontId="3"/>
  </si>
  <si>
    <t>個人情報を提供されることは任意ですが、ご同意頂けない場合は、本制度のご利用ができなくなる場合がございます。</t>
    <rPh sb="22" eb="23">
      <t>イタダ</t>
    </rPh>
    <rPh sb="30" eb="31">
      <t>ホン</t>
    </rPh>
    <rPh sb="31" eb="33">
      <t>セイド</t>
    </rPh>
    <phoneticPr fontId="3"/>
  </si>
  <si>
    <t>6.個人情報の開示･訂正･利用停止･消去等</t>
    <phoneticPr fontId="3"/>
  </si>
  <si>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3"/>
  </si>
  <si>
    <t>＜個人情報相談受付窓口＞</t>
    <phoneticPr fontId="3"/>
  </si>
  <si>
    <t>　　個人情報保護管理者　総務・人事グループ長</t>
    <rPh sb="12" eb="14">
      <t>ソウム</t>
    </rPh>
    <rPh sb="15" eb="17">
      <t>ジンジ</t>
    </rPh>
    <rPh sb="21" eb="22">
      <t>チョウ</t>
    </rPh>
    <phoneticPr fontId="3"/>
  </si>
  <si>
    <t>　　　TEL:03-3888-8211　　E-Mail：kojinjoho-cj@aots.jp</t>
    <phoneticPr fontId="3"/>
  </si>
  <si>
    <t>上記「個人情報の取り扱いについて」に同意いただけますか？</t>
  </si>
  <si>
    <t>下記にチェック☑と自著をお願い致します。</t>
    <rPh sb="9" eb="11">
      <t>ジチョ</t>
    </rPh>
    <phoneticPr fontId="3"/>
  </si>
  <si>
    <t>同意する</t>
    <rPh sb="0" eb="2">
      <t>ドウイ</t>
    </rPh>
    <phoneticPr fontId="3"/>
  </si>
  <si>
    <t>同意しない</t>
    <rPh sb="0" eb="2">
      <t>ドウイ</t>
    </rPh>
    <phoneticPr fontId="3"/>
  </si>
  <si>
    <t>年</t>
    <rPh sb="0" eb="1">
      <t>ネン</t>
    </rPh>
    <phoneticPr fontId="3"/>
  </si>
  <si>
    <t>月</t>
    <rPh sb="0" eb="1">
      <t>ガツ</t>
    </rPh>
    <phoneticPr fontId="3"/>
  </si>
  <si>
    <t>会社名：</t>
    <rPh sb="0" eb="2">
      <t>カイシャ</t>
    </rPh>
    <rPh sb="2" eb="3">
      <t>メイ</t>
    </rPh>
    <phoneticPr fontId="3"/>
  </si>
  <si>
    <t>氏　名：</t>
    <rPh sb="0" eb="1">
      <t>シ</t>
    </rPh>
    <rPh sb="2" eb="3">
      <t>メイ</t>
    </rPh>
    <phoneticPr fontId="3"/>
  </si>
  <si>
    <r>
      <rPr>
        <sz val="11"/>
        <rFont val="ＭＳ 明朝"/>
        <family val="1"/>
        <charset val="128"/>
      </rPr>
      <t>なお当協会の個人情報の取扱については、</t>
    </r>
    <r>
      <rPr>
        <u/>
        <sz val="11"/>
        <color theme="10"/>
        <rFont val="ＭＳ 明朝"/>
        <family val="1"/>
        <charset val="128"/>
      </rPr>
      <t>https://www.aots.jp/privacy-policy/#Handling/</t>
    </r>
    <r>
      <rPr>
        <sz val="11"/>
        <rFont val="ＭＳ 明朝"/>
        <family val="1"/>
        <charset val="128"/>
      </rPr>
      <t>をご覧ください。</t>
    </r>
    <phoneticPr fontId="3"/>
  </si>
  <si>
    <r>
      <rPr>
        <sz val="14"/>
        <rFont val="ＭＳ Ｐ明朝"/>
        <family val="1"/>
        <charset val="128"/>
      </rPr>
      <t>（</t>
    </r>
    <r>
      <rPr>
        <sz val="14"/>
        <rFont val="Times New Roman"/>
        <family val="1"/>
      </rPr>
      <t>Annex 4</t>
    </r>
    <r>
      <rPr>
        <sz val="14"/>
        <rFont val="ＭＳ Ｐ明朝"/>
        <family val="1"/>
        <charset val="128"/>
      </rPr>
      <t>）</t>
    </r>
  </si>
  <si>
    <r>
      <rPr>
        <b/>
        <sz val="16"/>
        <rFont val="ＭＳ Ｐ明朝"/>
        <family val="1"/>
        <charset val="128"/>
      </rPr>
      <t>【</t>
    </r>
    <r>
      <rPr>
        <b/>
        <sz val="16"/>
        <rFont val="Times New Roman"/>
        <family val="1"/>
      </rPr>
      <t>Technical cooperation utilization type/emerging market development program(Training/Experts Dispatch/Industry-Academia Collaborative programs)</t>
    </r>
    <r>
      <rPr>
        <b/>
        <sz val="16"/>
        <rFont val="ＭＳ Ｐ明朝"/>
        <family val="1"/>
        <charset val="128"/>
      </rPr>
      <t>】</t>
    </r>
    <phoneticPr fontId="3"/>
  </si>
  <si>
    <t>Handling of Personal Information</t>
  </si>
  <si>
    <t>April, 2025</t>
    <phoneticPr fontId="3"/>
  </si>
  <si>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</si>
  <si>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</si>
  <si>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</si>
  <si>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</si>
  <si>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</si>
  <si>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3"/>
  </si>
  <si>
    <t xml:space="preserve">    (1) For reception of applications, screening, and operations and program management in Industry-Acadmia Collaborative Program
         related business and so on</t>
    <phoneticPr fontId="3"/>
  </si>
  <si>
    <r>
      <rPr>
        <sz val="11"/>
        <rFont val="ＭＳ Ｐ明朝"/>
        <family val="1"/>
        <charset val="128"/>
      </rPr>
      <t>　　</t>
    </r>
    <r>
      <rPr>
        <sz val="11"/>
        <rFont val="Times New Roman"/>
        <family val="1"/>
      </rPr>
      <t>(2) To send information about AOTS business, materials, and applications forms</t>
    </r>
  </si>
  <si>
    <r>
      <rPr>
        <sz val="11"/>
        <rFont val="ＭＳ Ｐ明朝"/>
        <family val="1"/>
        <charset val="128"/>
      </rPr>
      <t>　　</t>
    </r>
    <r>
      <rPr>
        <sz val="11"/>
        <rFont val="Times New Roman"/>
        <family val="1"/>
      </rPr>
      <t>(3) To respond to consultations and inquiries about use of the program and related communications</t>
    </r>
    <phoneticPr fontId="3"/>
  </si>
  <si>
    <r>
      <rPr>
        <sz val="11"/>
        <rFont val="ＭＳ Ｐ明朝"/>
        <family val="1"/>
        <charset val="128"/>
      </rPr>
      <t>　　</t>
    </r>
    <r>
      <rPr>
        <sz val="11"/>
        <rFont val="Times New Roman"/>
        <family val="1"/>
      </rPr>
      <t>(4) To send information and questionnaires about training courses and events</t>
    </r>
    <phoneticPr fontId="3"/>
  </si>
  <si>
    <r>
      <rPr>
        <sz val="11"/>
        <rFont val="ＭＳ Ｐ明朝"/>
        <family val="1"/>
        <charset val="128"/>
      </rPr>
      <t>　　</t>
    </r>
    <r>
      <rPr>
        <sz val="11"/>
        <rFont val="Times New Roman"/>
        <family val="1"/>
      </rPr>
      <t>(5) To create statistics</t>
    </r>
  </si>
  <si>
    <t>3.Provision to a third parties</t>
  </si>
  <si>
    <t>The personal information provided to AOTS will not be provided to any third parties without your consent in advance, except in the following cases.</t>
    <phoneticPr fontId="3"/>
  </si>
  <si>
    <t>(1) Provision is required by laws or regulations.</t>
    <phoneticPr fontId="3"/>
  </si>
  <si>
    <t>(2) It is necessary to protect life, safety, or property and obtaining consent from information provider him/herself is not feasible.</t>
    <phoneticPr fontId="3"/>
  </si>
  <si>
    <t>(3) There is a special need in order to improve public health or promote healthy child development, and obtaining consent from information provider him/herself is not feasible.</t>
    <phoneticPr fontId="3"/>
  </si>
  <si>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3"/>
  </si>
  <si>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</si>
  <si>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3"/>
  </si>
  <si>
    <t>Anticipated contractors:
-Screening Committee members: Members of a committee of external experts to screening applications</t>
    <phoneticPr fontId="3"/>
  </si>
  <si>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</si>
  <si>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</si>
  <si>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</si>
  <si>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</si>
  <si>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r>
      <t>Consultation Office for Personal Information        TEL:03-3888-8211</t>
    </r>
    <r>
      <rPr>
        <sz val="12"/>
        <rFont val="ＭＳ Ｐ明朝"/>
        <family val="1"/>
        <charset val="128"/>
      </rPr>
      <t>　</t>
    </r>
    <r>
      <rPr>
        <sz val="12"/>
        <rFont val="Times New Roman"/>
        <family val="1"/>
      </rPr>
      <t>E-Mail:kojinjoho-cj@aots.jp</t>
    </r>
  </si>
  <si>
    <t xml:space="preserve">Do you consent to the above "Handling of Personal Information"? </t>
  </si>
  <si>
    <r>
      <t>Please tick</t>
    </r>
    <r>
      <rPr>
        <sz val="12"/>
        <rFont val="ＭＳ Ｐ明朝"/>
        <family val="1"/>
        <charset val="128"/>
      </rPr>
      <t>☑</t>
    </r>
    <r>
      <rPr>
        <sz val="12"/>
        <rFont val="Times New Roman"/>
        <family val="1"/>
      </rPr>
      <t xml:space="preserve"> the relevant box and fill in your name and company name.</t>
    </r>
  </si>
  <si>
    <t>I agree</t>
  </si>
  <si>
    <t>I do not agree</t>
    <phoneticPr fontId="3"/>
  </si>
  <si>
    <t>Date:</t>
    <phoneticPr fontId="3"/>
  </si>
  <si>
    <t>Company name:</t>
    <phoneticPr fontId="3"/>
  </si>
  <si>
    <t>Name:</t>
    <phoneticPr fontId="3"/>
  </si>
  <si>
    <t>For details of the Personal Information Protection Policy of AOTS, please visit our website at http://www.aots.jp/en/policy/privacy.html</t>
  </si>
  <si>
    <t>第3回講座</t>
    <rPh sb="0" eb="1">
      <t>ダイ</t>
    </rPh>
    <rPh sb="2" eb="3">
      <t>カイ</t>
    </rPh>
    <rPh sb="3" eb="5">
      <t>コウザ</t>
    </rPh>
    <phoneticPr fontId="3"/>
  </si>
  <si>
    <t>受講生とのマッチングが成立後、企業都合によるインターンシップのキャンセルは、学生の卒業要件にもかかるため、原則として受け付けることはできず、やむを得ずキャンセルが発生する場合、実費（学生負担の海外旅行航空券及び査証申請にかかる費用など）が請求されることを了承している。</t>
    <phoneticPr fontId="3"/>
  </si>
  <si>
    <t>受講生とのマッチングが成立後、インターンシップを実施した年度において、4事業年度連続して採用実績(申請法人以外の日本企業、日系企業によるもの、内定、見込み含む。) がない場合、同じ大学での協会企画型寄附講座への参加申請を受け付けることができないことを了承している。</t>
    <rPh sb="24" eb="26">
      <t>ジッシ</t>
    </rPh>
    <rPh sb="85" eb="87">
      <t>バアイ</t>
    </rPh>
    <rPh sb="90" eb="94">
      <t>キフコウザ</t>
    </rPh>
    <rPh sb="94" eb="99">
      <t>キョウカイキカクガタ</t>
    </rPh>
    <rPh sb="105" eb="107">
      <t>サンカ</t>
    </rPh>
    <phoneticPr fontId="3"/>
  </si>
  <si>
    <r>
      <rPr>
        <b/>
        <sz val="10"/>
        <color theme="1"/>
        <rFont val="BIZ UDP明朝 Medium"/>
        <family val="1"/>
        <charset val="128"/>
      </rPr>
      <t>2025年12月３日（水）</t>
    </r>
    <r>
      <rPr>
        <sz val="10"/>
        <color theme="1"/>
        <rFont val="BIZ UDP明朝 Medium"/>
        <family val="1"/>
        <charset val="128"/>
      </rPr>
      <t>　13：00-15：00（タイ時間）　オンライン会社紹介</t>
    </r>
    <rPh sb="4" eb="5">
      <t>ネン</t>
    </rPh>
    <rPh sb="7" eb="8">
      <t>ツキ</t>
    </rPh>
    <rPh sb="9" eb="10">
      <t>ヒ</t>
    </rPh>
    <rPh sb="37" eb="39">
      <t>カイシャ</t>
    </rPh>
    <rPh sb="39" eb="41">
      <t>ショウカイ</t>
    </rPh>
    <phoneticPr fontId="3"/>
  </si>
  <si>
    <t>学生航空券</t>
    <rPh sb="0" eb="2">
      <t>ガクセイ</t>
    </rPh>
    <rPh sb="2" eb="5">
      <t>コウクウケン</t>
    </rPh>
    <phoneticPr fontId="3"/>
  </si>
  <si>
    <t>査証申請料</t>
    <rPh sb="0" eb="5">
      <t>サショウシンセイリョウ</t>
    </rPh>
    <phoneticPr fontId="3"/>
  </si>
  <si>
    <t>1</t>
    <phoneticPr fontId="3"/>
  </si>
  <si>
    <t>インターンシップ受入の必要性</t>
    <rPh sb="8" eb="10">
      <t>ウケイレ</t>
    </rPh>
    <rPh sb="11" eb="14">
      <t>ヒツヨウセイ</t>
    </rPh>
    <phoneticPr fontId="3"/>
  </si>
  <si>
    <t>寄附講座への参加・インターンシップ実施の背景</t>
    <rPh sb="0" eb="4">
      <t>キフコウザ</t>
    </rPh>
    <rPh sb="6" eb="8">
      <t>サンカ</t>
    </rPh>
    <rPh sb="17" eb="19">
      <t>ジッシ</t>
    </rPh>
    <rPh sb="20" eb="22">
      <t>ハイケイ</t>
    </rPh>
    <phoneticPr fontId="3"/>
  </si>
  <si>
    <t>現在直面している採用課題および採用後の人材に期待すること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</si>
</sst>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 #,##0_ ;_ * \-#,##0_ ;_ * &quot;-&quot;_ ;_ @_ "/>
    <numFmt numFmtId="176" formatCode="yyyy&quot;年&quot;m&quot;月&quot;;@"/>
    <numFmt numFmtId="177" formatCode="yyyy&quot;年&quot;m&quot;月&quot;d&quot;日&quot;;@"/>
    <numFmt numFmtId="178" formatCode="#,##0_);[Red]\(#,##0\)"/>
    <numFmt numFmtId="179" formatCode="m&quot;月&quot;d&quot;日&quot;;@"/>
    <numFmt numFmtId="180" formatCode="[$-409]d\-mmm\-yy;@"/>
    <numFmt numFmtId="181" formatCode="0_);[Red]\(0\)"/>
    <numFmt numFmtId="182" formatCode="####&quot;コマ&quot;"/>
    <numFmt numFmtId="183" formatCode="#,###&quot;人&quot;"/>
    <numFmt numFmtId="184" formatCode="#,###&quot;泊&quot;"/>
    <numFmt numFmtId="185" formatCode="@&quot;年&quot;"/>
    <numFmt numFmtId="186" formatCode="@&quot;人&quot;"/>
    <numFmt numFmtId="187" formatCode="[$-F800]dddd\,\ mmmm\ dd\,\ yyyy"/>
    <numFmt numFmtId="188" formatCode="#,##0_)&quot;円&quot;;[Red]\(&quot;¥&quot;#,##0\)"/>
    <numFmt numFmtId="189" formatCode="yyyy/m/d;@"/>
  </numFmts>
  <fonts count="114">
    <font>
      <sz val="11"/>
      <color theme="1"/>
      <name val="ＭＳ Ｐゴシック"/>
      <family val="2"/>
      <charset val="128"/>
      <scheme val="minor"/>
    </font>
    <font>
      <sz val="11"/>
      <color theme="1"/>
      <name val="ＭＳ Ｐゴシック"/>
      <family val="2"/>
      <charset val="128"/>
      <scheme val="minor"/>
    </font>
    <font>
      <b/>
      <sz val="11"/>
      <color theme="3"/>
      <name val="ＭＳ Ｐゴシック"/>
      <family val="2"/>
      <charset val="128"/>
      <scheme val="minor"/>
    </font>
    <font>
      <sz val="6"/>
      <name val="ＭＳ Ｐゴシック"/>
      <family val="2"/>
      <charset val="128"/>
      <scheme val="minor"/>
    </font>
    <font>
      <b/>
      <sz val="16"/>
      <name val="ＭＳ Ｐ明朝"/>
      <family val="1"/>
      <charset val="128"/>
    </font>
    <font>
      <sz val="14"/>
      <color theme="1"/>
      <name val="ＭＳ Ｐ明朝"/>
      <family val="1"/>
      <charset val="128"/>
    </font>
    <font>
      <sz val="14"/>
      <name val="ＭＳ Ｐ明朝"/>
      <family val="1"/>
      <charset val="128"/>
    </font>
    <font>
      <sz val="12"/>
      <name val="ＭＳ Ｐ明朝"/>
      <family val="1"/>
      <charset val="128"/>
    </font>
    <font>
      <b/>
      <sz val="18"/>
      <name val="ＭＳ Ｐ明朝"/>
      <family val="1"/>
      <charset val="128"/>
    </font>
    <font>
      <sz val="11"/>
      <name val="ＭＳ Ｐ明朝"/>
      <family val="1"/>
      <charset val="128"/>
    </font>
    <font>
      <sz val="10.5"/>
      <name val="ＭＳ Ｐ明朝"/>
      <family val="1"/>
      <charset val="128"/>
    </font>
    <font>
      <sz val="11"/>
      <name val="ＭＳ Ｐゴシック"/>
      <family val="2"/>
      <charset val="128"/>
      <scheme val="minor"/>
    </font>
    <font>
      <sz val="11"/>
      <name val="ＭＳ 明朝"/>
      <family val="1"/>
      <charset val="128"/>
    </font>
    <font>
      <sz val="6"/>
      <name val="ＭＳ Ｐ明朝"/>
      <family val="1"/>
      <charset val="128"/>
    </font>
    <font>
      <sz val="12"/>
      <name val="Osaka"/>
      <family val="3"/>
      <charset val="128"/>
    </font>
    <font>
      <sz val="11"/>
      <name val="ＭＳ Ｐゴシック"/>
      <family val="3"/>
      <charset val="128"/>
    </font>
    <font>
      <sz val="6"/>
      <name val="ＭＳ Ｐゴシック"/>
      <family val="3"/>
      <charset val="128"/>
    </font>
    <font>
      <sz val="12"/>
      <color indexed="8"/>
      <name val="ＭＳ Ｐ明朝"/>
      <family val="1"/>
      <charset val="128"/>
    </font>
    <font>
      <sz val="11"/>
      <color rgb="FF000000"/>
      <name val="ＭＳ Ｐゴシック"/>
      <family val="3"/>
      <charset val="128"/>
      <scheme val="minor"/>
    </font>
    <font>
      <b/>
      <sz val="12"/>
      <name val="ＭＳ Ｐ明朝"/>
      <family val="1"/>
      <charset val="128"/>
    </font>
    <font>
      <b/>
      <sz val="10.5"/>
      <name val="ＭＳ Ｐ明朝"/>
      <family val="1"/>
      <charset val="128"/>
    </font>
    <font>
      <b/>
      <u/>
      <sz val="10.5"/>
      <name val="ＭＳ Ｐ明朝"/>
      <family val="1"/>
      <charset val="128"/>
    </font>
    <font>
      <sz val="11"/>
      <color rgb="FFFF0000"/>
      <name val="ＭＳ Ｐ明朝"/>
      <family val="1"/>
      <charset val="128"/>
    </font>
    <font>
      <sz val="11"/>
      <color theme="1"/>
      <name val="ＭＳ Ｐ明朝"/>
      <family val="1"/>
      <charset val="128"/>
    </font>
    <font>
      <sz val="11"/>
      <name val="Times New Roman"/>
      <family val="1"/>
    </font>
    <font>
      <b/>
      <sz val="11"/>
      <name val="Times New Roman"/>
      <family val="1"/>
    </font>
    <font>
      <sz val="9"/>
      <color indexed="81"/>
      <name val="MS P ゴシック"/>
      <family val="3"/>
      <charset val="128"/>
    </font>
    <font>
      <b/>
      <sz val="11"/>
      <name val="ＭＳ Ｐ明朝"/>
      <family val="1"/>
      <charset val="128"/>
    </font>
    <font>
      <b/>
      <u/>
      <sz val="11"/>
      <name val="ＭＳ Ｐ明朝"/>
      <family val="1"/>
      <charset val="128"/>
    </font>
    <font>
      <sz val="11"/>
      <name val="ＭＳ Ｐゴシック"/>
      <family val="3"/>
      <charset val="128"/>
      <scheme val="minor"/>
    </font>
    <font>
      <sz val="10"/>
      <color theme="1"/>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1"/>
      <color theme="1"/>
      <name val="メイリオ"/>
      <family val="3"/>
      <charset val="128"/>
    </font>
    <font>
      <sz val="9"/>
      <color rgb="FFC00000"/>
      <name val="メイリオ"/>
      <family val="3"/>
      <charset val="128"/>
    </font>
    <font>
      <b/>
      <sz val="11"/>
      <color theme="0"/>
      <name val="メイリオ"/>
      <family val="3"/>
      <charset val="128"/>
    </font>
    <font>
      <sz val="11"/>
      <color rgb="FFFF0000"/>
      <name val="メイリオ"/>
      <family val="3"/>
      <charset val="128"/>
    </font>
    <font>
      <b/>
      <sz val="11"/>
      <color theme="1"/>
      <name val="メイリオ"/>
      <family val="3"/>
      <charset val="128"/>
    </font>
    <font>
      <sz val="9"/>
      <color theme="1"/>
      <name val="メイリオ"/>
      <family val="3"/>
      <charset val="128"/>
    </font>
    <font>
      <sz val="11"/>
      <name val="メイリオ"/>
      <family val="3"/>
      <charset val="128"/>
    </font>
    <font>
      <sz val="10"/>
      <color theme="1"/>
      <name val="メイリオ"/>
      <family val="3"/>
      <charset val="128"/>
    </font>
    <font>
      <sz val="8"/>
      <color theme="1"/>
      <name val="メイリオ"/>
      <family val="3"/>
      <charset val="128"/>
    </font>
    <font>
      <sz val="10.5"/>
      <color theme="1"/>
      <name val="メイリオ"/>
      <family val="3"/>
      <charset val="128"/>
    </font>
    <font>
      <b/>
      <sz val="14"/>
      <color theme="1"/>
      <name val="BIZ UDP明朝 Medium"/>
      <family val="1"/>
      <charset val="128"/>
    </font>
    <font>
      <sz val="12"/>
      <color theme="1"/>
      <name val="BIZ UDP明朝 Medium"/>
      <family val="1"/>
      <charset val="128"/>
    </font>
    <font>
      <sz val="12"/>
      <name val="BIZ UDP明朝 Medium"/>
      <family val="1"/>
      <charset val="128"/>
    </font>
    <font>
      <b/>
      <sz val="12"/>
      <color theme="1"/>
      <name val="BIZ UDP明朝 Medium"/>
      <family val="1"/>
      <charset val="128"/>
    </font>
    <font>
      <b/>
      <sz val="12"/>
      <name val="BIZ UDP明朝 Medium"/>
      <family val="1"/>
      <charset val="128"/>
    </font>
    <font>
      <sz val="12"/>
      <color rgb="FFFF0000"/>
      <name val="BIZ UDP明朝 Medium"/>
      <family val="1"/>
      <charset val="128"/>
    </font>
    <font>
      <sz val="14"/>
      <name val="BIZ UDP明朝 Medium"/>
      <family val="1"/>
      <charset val="128"/>
    </font>
    <font>
      <sz val="12"/>
      <color rgb="FF0070C0"/>
      <name val="BIZ UDP明朝 Medium"/>
      <family val="1"/>
      <charset val="128"/>
    </font>
    <font>
      <sz val="11"/>
      <name val="BIZ UDP明朝 Medium"/>
      <family val="1"/>
      <charset val="128"/>
    </font>
    <font>
      <b/>
      <sz val="14"/>
      <name val="BIZ UDP明朝 Medium"/>
      <family val="1"/>
      <charset val="128"/>
    </font>
    <font>
      <sz val="10"/>
      <name val="BIZ UDP明朝 Medium"/>
      <family val="1"/>
      <charset val="128"/>
    </font>
    <font>
      <sz val="14"/>
      <color theme="1"/>
      <name val="BIZ UDP明朝 Medium"/>
      <family val="1"/>
      <charset val="128"/>
    </font>
    <font>
      <b/>
      <sz val="16"/>
      <name val="BIZ UDP明朝 Medium"/>
      <family val="1"/>
      <charset val="128"/>
    </font>
    <font>
      <sz val="18"/>
      <color theme="1"/>
      <name val="BIZ UDP明朝 Medium"/>
      <family val="1"/>
      <charset val="128"/>
    </font>
    <font>
      <sz val="18"/>
      <name val="BIZ UDP明朝 Medium"/>
      <family val="1"/>
      <charset val="128"/>
    </font>
    <font>
      <sz val="11"/>
      <color theme="1"/>
      <name val="BIZ UDP明朝 Medium"/>
      <family val="1"/>
      <charset val="128"/>
    </font>
    <font>
      <b/>
      <sz val="18"/>
      <name val="BIZ UDP明朝 Medium"/>
      <family val="1"/>
      <charset val="128"/>
    </font>
    <font>
      <sz val="14"/>
      <color rgb="FF0070C0"/>
      <name val="BIZ UDP明朝 Medium"/>
      <family val="1"/>
      <charset val="128"/>
    </font>
    <font>
      <u/>
      <sz val="11"/>
      <color theme="10"/>
      <name val="BIZ UDP明朝 Medium"/>
      <family val="1"/>
      <charset val="128"/>
    </font>
    <font>
      <sz val="9"/>
      <name val="BIZ UDP明朝 Medium"/>
      <family val="1"/>
      <charset val="128"/>
    </font>
    <font>
      <sz val="11"/>
      <color theme="1"/>
      <name val="游ゴシック"/>
      <family val="3"/>
      <charset val="128"/>
    </font>
    <font>
      <sz val="10"/>
      <color theme="1"/>
      <name val="游ゴシック"/>
      <family val="3"/>
      <charset val="128"/>
    </font>
    <font>
      <sz val="11"/>
      <color theme="1"/>
      <name val="Yu Gothic Medium"/>
      <family val="3"/>
      <charset val="128"/>
    </font>
    <font>
      <sz val="7.5"/>
      <color theme="1"/>
      <name val="Yu Gothic Medium"/>
      <family val="3"/>
      <charset val="128"/>
    </font>
    <font>
      <sz val="11"/>
      <name val="游ゴシック"/>
      <family val="3"/>
      <charset val="128"/>
    </font>
    <font>
      <sz val="11"/>
      <color theme="1"/>
      <name val="ＭＳ Ｐゴシック"/>
      <family val="3"/>
      <charset val="128"/>
      <scheme val="minor"/>
    </font>
    <font>
      <b/>
      <sz val="11"/>
      <name val="BIZ UDP明朝 Medium"/>
      <family val="1"/>
      <charset val="128"/>
    </font>
    <font>
      <b/>
      <sz val="12"/>
      <color theme="1"/>
      <name val="游ゴシック"/>
      <family val="3"/>
      <charset val="128"/>
    </font>
    <font>
      <b/>
      <sz val="13"/>
      <name val="BIZ UDP明朝 Medium"/>
      <family val="1"/>
      <charset val="128"/>
    </font>
    <font>
      <sz val="10"/>
      <color theme="1"/>
      <name val="BIZ UDP明朝 Medium"/>
      <family val="1"/>
      <charset val="128"/>
    </font>
    <font>
      <sz val="9"/>
      <color theme="1"/>
      <name val="BIZ UDP明朝 Medium"/>
      <family val="1"/>
      <charset val="128"/>
    </font>
    <font>
      <b/>
      <sz val="11"/>
      <color theme="1"/>
      <name val="BIZ UDP明朝 Medium"/>
      <family val="1"/>
      <charset val="128"/>
    </font>
    <font>
      <sz val="8"/>
      <color theme="1"/>
      <name val="BIZ UDP明朝 Medium"/>
      <family val="1"/>
      <charset val="128"/>
    </font>
    <font>
      <sz val="9.5"/>
      <color theme="1"/>
      <name val="BIZ UDP明朝 Medium"/>
      <family val="1"/>
      <charset val="128"/>
    </font>
    <font>
      <sz val="6"/>
      <color theme="1"/>
      <name val="BIZ UDP明朝 Medium"/>
      <family val="1"/>
      <charset val="128"/>
    </font>
    <font>
      <b/>
      <sz val="10"/>
      <color theme="1"/>
      <name val="BIZ UDP明朝 Medium"/>
      <family val="1"/>
      <charset val="128"/>
    </font>
    <font>
      <sz val="10"/>
      <color rgb="FFFF0000"/>
      <name val="BIZ UDP明朝 Medium"/>
      <family val="1"/>
      <charset val="128"/>
    </font>
    <font>
      <sz val="11"/>
      <color rgb="FFFF0000"/>
      <name val="Yu Gothic Medium"/>
      <family val="3"/>
      <charset val="128"/>
    </font>
    <font>
      <sz val="11"/>
      <color rgb="FFFF0000"/>
      <name val="BIZ UDP明朝 Medium"/>
      <family val="1"/>
      <charset val="128"/>
    </font>
    <font>
      <b/>
      <sz val="18"/>
      <color theme="1"/>
      <name val="ＭＳ Ｐゴシック"/>
      <family val="3"/>
      <charset val="128"/>
      <scheme val="minor"/>
    </font>
    <font>
      <sz val="11"/>
      <color rgb="FFFF0000"/>
      <name val="ＭＳ Ｐゴシック"/>
      <family val="3"/>
      <charset val="128"/>
      <scheme val="minor"/>
    </font>
    <font>
      <sz val="18"/>
      <name val="ＭＳ Ｐゴシック"/>
      <family val="3"/>
      <charset val="128"/>
      <scheme val="minor"/>
    </font>
    <font>
      <u/>
      <sz val="14"/>
      <color theme="1"/>
      <name val="ＭＳ Ｐ明朝"/>
      <family val="1"/>
      <charset val="128"/>
    </font>
    <font>
      <sz val="13"/>
      <name val="BIZ UDP明朝 Medium"/>
      <family val="1"/>
      <charset val="128"/>
    </font>
    <font>
      <b/>
      <sz val="12"/>
      <color theme="1"/>
      <name val="Segoe UI Symbol"/>
      <family val="1"/>
    </font>
    <font>
      <b/>
      <sz val="18"/>
      <color theme="1"/>
      <name val="BIZ UDP明朝 Medium"/>
      <family val="1"/>
      <charset val="128"/>
    </font>
    <font>
      <sz val="11"/>
      <name val="Arial"/>
      <family val="2"/>
    </font>
    <font>
      <sz val="11"/>
      <color theme="1"/>
      <name val="Arial"/>
      <family val="2"/>
    </font>
    <font>
      <sz val="10"/>
      <color theme="1"/>
      <name val="Meiryo UI"/>
      <family val="3"/>
      <charset val="128"/>
    </font>
    <font>
      <b/>
      <sz val="11"/>
      <name val="Arial"/>
      <family val="2"/>
    </font>
    <font>
      <b/>
      <sz val="11"/>
      <color theme="1"/>
      <name val="Arial"/>
      <family val="2"/>
    </font>
    <font>
      <u/>
      <sz val="11"/>
      <color theme="10"/>
      <name val="ＭＳ 明朝"/>
      <family val="1"/>
      <charset val="128"/>
    </font>
    <font>
      <sz val="14"/>
      <name val="Segoe UI Symbol"/>
      <family val="2"/>
    </font>
    <font>
      <sz val="11"/>
      <name val="Yu Gothic Medium"/>
      <family val="3"/>
      <charset val="128"/>
    </font>
    <font>
      <b/>
      <sz val="18"/>
      <name val="Times New Roman"/>
      <family val="1"/>
    </font>
    <font>
      <b/>
      <sz val="10.5"/>
      <name val="Times New Roman"/>
      <family val="1"/>
    </font>
    <font>
      <sz val="14"/>
      <name val="Times New Roman"/>
      <family val="1"/>
    </font>
    <font>
      <b/>
      <sz val="16"/>
      <name val="Times New Roman"/>
      <family val="1"/>
    </font>
    <font>
      <b/>
      <sz val="12"/>
      <name val="Times New Roman"/>
      <family val="1"/>
    </font>
    <font>
      <sz val="12"/>
      <name val="Times New Roman"/>
      <family val="1"/>
    </font>
    <font>
      <sz val="10.5"/>
      <name val="Times New Roman"/>
      <family val="1"/>
    </font>
    <font>
      <sz val="11"/>
      <color theme="1"/>
      <name val="Times New Roman"/>
      <family val="1"/>
    </font>
    <font>
      <b/>
      <u/>
      <sz val="10.5"/>
      <name val="Times New Roman"/>
      <family val="1"/>
    </font>
    <font>
      <b/>
      <u/>
      <sz val="12"/>
      <name val="Times New Roman"/>
      <family val="1"/>
    </font>
    <font>
      <sz val="10"/>
      <name val="Times New Roman"/>
      <family val="1"/>
    </font>
    <font>
      <b/>
      <sz val="10"/>
      <name val="BIZ UDP明朝 Medium"/>
      <family val="1"/>
      <charset val="128"/>
    </font>
    <font>
      <sz val="9"/>
      <color indexed="81"/>
      <name val="Meiryo UI"/>
      <family val="3"/>
      <charset val="128"/>
    </font>
    <font>
      <sz val="12"/>
      <color indexed="81"/>
      <name val="Meiryo UI"/>
      <family val="3"/>
      <charset val="128"/>
    </font>
    <font>
      <sz val="11"/>
      <color rgb="FF0000FF"/>
      <name val="ＭＳ Ｐゴシック"/>
      <family val="3"/>
      <charset val="128"/>
      <scheme val="minor"/>
    </font>
    <font>
      <u/>
      <sz val="14"/>
      <color rgb="FF0000FF"/>
      <name val="ＭＳ Ｐ明朝"/>
      <family val="1"/>
      <charset val="128"/>
    </font>
  </fonts>
  <fills count="11">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indexed="43"/>
        <bgColor indexed="64"/>
      </patternFill>
    </fill>
    <fill>
      <patternFill patternType="solid">
        <fgColor theme="8" tint="-0.249977111117893"/>
        <bgColor indexed="64"/>
      </patternFill>
    </fill>
    <fill>
      <patternFill patternType="solid">
        <fgColor rgb="FFCCECFF"/>
        <bgColor indexed="64"/>
      </patternFill>
    </fill>
    <fill>
      <patternFill patternType="solid">
        <fgColor theme="0" tint="-0.14999847407452621"/>
        <bgColor indexed="64"/>
      </patternFill>
    </fill>
    <fill>
      <patternFill patternType="solid">
        <fgColor theme="2"/>
        <bgColor indexed="64"/>
      </patternFill>
    </fill>
  </fills>
  <borders count="139">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dotted">
        <color indexed="64"/>
      </top>
      <bottom style="dotted">
        <color indexed="64"/>
      </bottom>
      <diagonal/>
    </border>
    <border>
      <left/>
      <right style="hair">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style="thin">
        <color indexed="64"/>
      </left>
      <right style="hair">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hair">
        <color indexed="64"/>
      </right>
      <top style="thin">
        <color indexed="64"/>
      </top>
      <bottom/>
      <diagonal/>
    </border>
    <border>
      <left style="hair">
        <color indexed="64"/>
      </left>
      <right/>
      <top/>
      <bottom style="thin">
        <color indexed="64"/>
      </bottom>
      <diagonal/>
    </border>
    <border>
      <left style="hair">
        <color indexed="64"/>
      </left>
      <right/>
      <top style="hair">
        <color indexed="64"/>
      </top>
      <bottom/>
      <diagonal/>
    </border>
    <border>
      <left style="hair">
        <color auto="1"/>
      </left>
      <right/>
      <top style="thin">
        <color auto="1"/>
      </top>
      <bottom/>
      <diagonal/>
    </border>
    <border>
      <left style="hair">
        <color indexed="64"/>
      </left>
      <right style="thin">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right style="hair">
        <color indexed="64"/>
      </right>
      <top style="hair">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hair">
        <color indexed="64"/>
      </top>
      <bottom style="thin">
        <color indexed="64"/>
      </bottom>
      <diagonal/>
    </border>
    <border>
      <left style="medium">
        <color indexed="64"/>
      </left>
      <right style="hair">
        <color indexed="64"/>
      </right>
      <top/>
      <bottom style="thin">
        <color indexed="64"/>
      </bottom>
      <diagonal/>
    </border>
    <border>
      <left style="medium">
        <color rgb="FF0000FF"/>
      </left>
      <right/>
      <top style="medium">
        <color rgb="FF0000FF"/>
      </top>
      <bottom style="medium">
        <color rgb="FF0000FF"/>
      </bottom>
      <diagonal/>
    </border>
    <border>
      <left/>
      <right/>
      <top style="medium">
        <color rgb="FF0000FF"/>
      </top>
      <bottom style="medium">
        <color rgb="FF0000FF"/>
      </bottom>
      <diagonal/>
    </border>
    <border>
      <left/>
      <right style="medium">
        <color rgb="FF0000FF"/>
      </right>
      <top style="medium">
        <color rgb="FF0000FF"/>
      </top>
      <bottom style="medium">
        <color rgb="FF0000FF"/>
      </bottom>
      <diagonal/>
    </border>
    <border>
      <left style="thick">
        <color rgb="FF0000FF"/>
      </left>
      <right/>
      <top style="thick">
        <color rgb="FF0000FF"/>
      </top>
      <bottom/>
      <diagonal/>
    </border>
    <border>
      <left/>
      <right style="thick">
        <color rgb="FF0000FF"/>
      </right>
      <top style="thick">
        <color rgb="FF0000FF"/>
      </top>
      <bottom/>
      <diagonal/>
    </border>
    <border>
      <left style="thick">
        <color rgb="FF0000FF"/>
      </left>
      <right/>
      <top/>
      <bottom/>
      <diagonal/>
    </border>
    <border>
      <left/>
      <right style="thick">
        <color rgb="FF0000FF"/>
      </right>
      <top/>
      <bottom/>
      <diagonal/>
    </border>
    <border>
      <left style="thick">
        <color rgb="FF0000FF"/>
      </left>
      <right/>
      <top/>
      <bottom style="thick">
        <color rgb="FF0000FF"/>
      </bottom>
      <diagonal/>
    </border>
    <border>
      <left/>
      <right style="thick">
        <color rgb="FF0000FF"/>
      </right>
      <top/>
      <bottom style="thick">
        <color rgb="FF0000FF"/>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2" fillId="0" borderId="0"/>
    <xf numFmtId="0" fontId="14" fillId="0" borderId="0"/>
    <xf numFmtId="38" fontId="12" fillId="0" borderId="0" applyFont="0" applyFill="0" applyBorder="0" applyAlignment="0" applyProtection="0"/>
    <xf numFmtId="0" fontId="15" fillId="0" borderId="0">
      <alignment vertical="center"/>
    </xf>
    <xf numFmtId="0" fontId="18" fillId="0" borderId="0">
      <alignment vertical="center"/>
    </xf>
    <xf numFmtId="0" fontId="15" fillId="0" borderId="0"/>
    <xf numFmtId="0" fontId="15" fillId="0" borderId="0">
      <alignment vertical="center"/>
    </xf>
    <xf numFmtId="0" fontId="33" fillId="0" borderId="0" applyNumberFormat="0" applyFill="0" applyBorder="0" applyAlignment="0" applyProtection="0">
      <alignment vertical="center"/>
    </xf>
  </cellStyleXfs>
  <cellXfs count="1120">
    <xf numFmtId="0" fontId="0" fillId="0" borderId="0" xfId="0">
      <alignment vertical="center"/>
    </xf>
    <xf numFmtId="0" fontId="7" fillId="5" borderId="0" xfId="6" applyFont="1" applyFill="1">
      <alignment vertical="center"/>
    </xf>
    <xf numFmtId="0" fontId="17" fillId="5" borderId="0" xfId="6" applyFont="1" applyFill="1">
      <alignment vertical="center"/>
    </xf>
    <xf numFmtId="0" fontId="9" fillId="0" borderId="0" xfId="7" applyFont="1">
      <alignment vertical="center"/>
    </xf>
    <xf numFmtId="0" fontId="20" fillId="0" borderId="0" xfId="7" applyFont="1" applyAlignment="1">
      <alignment vertical="center" wrapText="1"/>
    </xf>
    <xf numFmtId="0" fontId="19" fillId="0" borderId="0" xfId="7" applyFont="1" applyAlignment="1">
      <alignment vertical="center" wrapText="1"/>
    </xf>
    <xf numFmtId="0" fontId="10" fillId="0" borderId="0" xfId="7" applyFont="1">
      <alignment vertical="center"/>
    </xf>
    <xf numFmtId="0" fontId="7" fillId="0" borderId="0" xfId="7" applyFont="1" applyAlignment="1">
      <alignment horizontal="justify" vertical="center" wrapText="1"/>
    </xf>
    <xf numFmtId="0" fontId="10" fillId="0" borderId="0" xfId="7" applyFont="1" applyAlignment="1">
      <alignment horizontal="justify" vertical="center" wrapText="1"/>
    </xf>
    <xf numFmtId="0" fontId="19" fillId="0" borderId="0" xfId="7" applyFont="1">
      <alignment vertical="center"/>
    </xf>
    <xf numFmtId="0" fontId="20" fillId="0" borderId="0" xfId="7" applyFont="1">
      <alignment vertical="center"/>
    </xf>
    <xf numFmtId="0" fontId="7" fillId="0" borderId="0" xfId="7" applyFont="1">
      <alignment vertical="center"/>
    </xf>
    <xf numFmtId="0" fontId="10" fillId="0" borderId="0" xfId="7" applyFont="1" applyAlignment="1">
      <alignment vertical="center" wrapText="1"/>
    </xf>
    <xf numFmtId="0" fontId="7" fillId="0" borderId="0" xfId="7" applyFont="1" applyAlignment="1">
      <alignment horizontal="center" vertical="center" wrapText="1"/>
    </xf>
    <xf numFmtId="0" fontId="7" fillId="0" borderId="0" xfId="7" applyFont="1" applyAlignment="1">
      <alignment vertical="center" wrapText="1"/>
    </xf>
    <xf numFmtId="0" fontId="10" fillId="4" borderId="0" xfId="7" applyFont="1" applyFill="1">
      <alignment vertical="center"/>
    </xf>
    <xf numFmtId="0" fontId="9" fillId="4" borderId="0" xfId="7" applyFont="1" applyFill="1">
      <alignment vertical="center"/>
    </xf>
    <xf numFmtId="0" fontId="21" fillId="4" borderId="0" xfId="7" applyFont="1" applyFill="1" applyAlignment="1">
      <alignment vertical="center" wrapText="1"/>
    </xf>
    <xf numFmtId="0" fontId="10" fillId="4" borderId="0" xfId="7" applyFont="1" applyFill="1" applyAlignment="1">
      <alignment vertical="center" wrapText="1"/>
    </xf>
    <xf numFmtId="0" fontId="25" fillId="0" borderId="0" xfId="8" applyFont="1" applyAlignment="1">
      <alignment horizontal="left"/>
    </xf>
    <xf numFmtId="180" fontId="24" fillId="6" borderId="0" xfId="8" applyNumberFormat="1" applyFont="1" applyFill="1" applyAlignment="1">
      <alignment horizontal="left"/>
    </xf>
    <xf numFmtId="0" fontId="9" fillId="0" borderId="49" xfId="7" applyFont="1" applyBorder="1">
      <alignment vertical="center"/>
    </xf>
    <xf numFmtId="0" fontId="8" fillId="0" borderId="50" xfId="7" applyFont="1" applyBorder="1" applyAlignment="1">
      <alignment vertical="center" wrapText="1"/>
    </xf>
    <xf numFmtId="0" fontId="20" fillId="0" borderId="50" xfId="7" applyFont="1" applyBorder="1" applyAlignment="1">
      <alignment vertical="center" wrapText="1"/>
    </xf>
    <xf numFmtId="0" fontId="6" fillId="0" borderId="55" xfId="7" applyFont="1" applyBorder="1" applyAlignment="1">
      <alignment horizontal="right" vertical="center"/>
    </xf>
    <xf numFmtId="0" fontId="19" fillId="0" borderId="54" xfId="7" applyFont="1" applyBorder="1" applyAlignment="1">
      <alignment horizontal="center" vertical="center"/>
    </xf>
    <xf numFmtId="0" fontId="9" fillId="0" borderId="68" xfId="7" applyFont="1" applyBorder="1">
      <alignment vertical="center"/>
    </xf>
    <xf numFmtId="0" fontId="20" fillId="0" borderId="54" xfId="7" applyFont="1" applyBorder="1" applyAlignment="1">
      <alignment horizontal="justify" vertical="center"/>
    </xf>
    <xf numFmtId="0" fontId="7" fillId="0" borderId="54" xfId="7" applyFont="1" applyBorder="1" applyAlignment="1">
      <alignment horizontal="justify" vertical="center" wrapText="1"/>
    </xf>
    <xf numFmtId="0" fontId="7" fillId="0" borderId="68" xfId="7" applyFont="1" applyBorder="1" applyAlignment="1">
      <alignment horizontal="justify" vertical="center" wrapText="1"/>
    </xf>
    <xf numFmtId="0" fontId="19" fillId="0" borderId="54" xfId="7" applyFont="1" applyBorder="1">
      <alignment vertical="center"/>
    </xf>
    <xf numFmtId="0" fontId="19" fillId="0" borderId="68" xfId="7" applyFont="1" applyBorder="1">
      <alignment vertical="center"/>
    </xf>
    <xf numFmtId="0" fontId="9" fillId="0" borderId="54" xfId="7" applyFont="1" applyBorder="1" applyAlignment="1">
      <alignment horizontal="left" vertical="center" indent="1"/>
    </xf>
    <xf numFmtId="0" fontId="7" fillId="0" borderId="0" xfId="7" applyFont="1" applyAlignment="1">
      <alignment horizontal="left" vertical="center" indent="1"/>
    </xf>
    <xf numFmtId="0" fontId="7" fillId="0" borderId="68" xfId="7" applyFont="1" applyBorder="1">
      <alignment vertical="center"/>
    </xf>
    <xf numFmtId="0" fontId="7" fillId="0" borderId="54" xfId="7" applyFont="1" applyBorder="1">
      <alignment vertical="center"/>
    </xf>
    <xf numFmtId="0" fontId="19" fillId="0" borderId="54" xfId="7" applyFont="1" applyBorder="1" applyAlignment="1">
      <alignment horizontal="justify" vertical="center"/>
    </xf>
    <xf numFmtId="0" fontId="19" fillId="0" borderId="68" xfId="7" applyFont="1" applyBorder="1" applyAlignment="1">
      <alignment vertical="center" wrapText="1"/>
    </xf>
    <xf numFmtId="0" fontId="7" fillId="0" borderId="54" xfId="7" applyFont="1" applyBorder="1" applyAlignment="1">
      <alignment vertical="center" wrapText="1"/>
    </xf>
    <xf numFmtId="0" fontId="7" fillId="0" borderId="68" xfId="7" applyFont="1" applyBorder="1" applyAlignment="1">
      <alignment vertical="center" wrapText="1"/>
    </xf>
    <xf numFmtId="0" fontId="9" fillId="0" borderId="54" xfId="7" applyFont="1" applyBorder="1">
      <alignment vertical="center"/>
    </xf>
    <xf numFmtId="0" fontId="7" fillId="0" borderId="54" xfId="7" applyFont="1" applyBorder="1" applyAlignment="1">
      <alignment horizontal="center" vertical="center" wrapText="1"/>
    </xf>
    <xf numFmtId="0" fontId="9" fillId="0" borderId="0" xfId="7" applyFont="1" applyAlignment="1">
      <alignment horizontal="right" vertical="center"/>
    </xf>
    <xf numFmtId="0" fontId="21" fillId="0" borderId="0" xfId="7" applyFont="1" applyAlignment="1">
      <alignment vertical="center" wrapText="1"/>
    </xf>
    <xf numFmtId="0" fontId="27" fillId="0" borderId="0" xfId="7" applyFont="1" applyAlignment="1">
      <alignment horizontal="left" vertical="center" wrapText="1"/>
    </xf>
    <xf numFmtId="0" fontId="28" fillId="0" borderId="0" xfId="7" applyFont="1" applyAlignment="1">
      <alignment vertical="center" wrapText="1"/>
    </xf>
    <xf numFmtId="0" fontId="28" fillId="0" borderId="68" xfId="7" applyFont="1" applyBorder="1" applyAlignment="1">
      <alignment vertical="center" wrapText="1"/>
    </xf>
    <xf numFmtId="0" fontId="9" fillId="0" borderId="54" xfId="7" applyFont="1" applyBorder="1" applyAlignment="1">
      <alignment horizontal="justify" vertical="center"/>
    </xf>
    <xf numFmtId="0" fontId="9" fillId="0" borderId="0" xfId="0" applyFont="1">
      <alignment vertical="center"/>
    </xf>
    <xf numFmtId="0" fontId="7" fillId="0" borderId="54" xfId="7" applyFont="1" applyBorder="1" applyAlignment="1">
      <alignment horizontal="justify" vertical="center"/>
    </xf>
    <xf numFmtId="0" fontId="23" fillId="0" borderId="0" xfId="0" applyFont="1">
      <alignment vertical="center"/>
    </xf>
    <xf numFmtId="0" fontId="23" fillId="0" borderId="0" xfId="0" applyFont="1" applyAlignment="1">
      <alignment vertical="top"/>
    </xf>
    <xf numFmtId="0" fontId="23" fillId="0" borderId="0" xfId="0" applyFont="1" applyAlignment="1">
      <alignment horizontal="right" vertical="center"/>
    </xf>
    <xf numFmtId="0" fontId="9" fillId="0" borderId="6" xfId="0" applyFont="1" applyBorder="1" applyAlignment="1">
      <alignment horizontal="center" vertical="center" shrinkToFit="1"/>
    </xf>
    <xf numFmtId="0" fontId="23" fillId="0" borderId="6" xfId="0" applyFont="1" applyBorder="1">
      <alignment vertical="center"/>
    </xf>
    <xf numFmtId="0" fontId="23" fillId="0" borderId="7" xfId="0" applyFont="1" applyBorder="1">
      <alignment vertical="center"/>
    </xf>
    <xf numFmtId="0" fontId="9" fillId="0" borderId="13" xfId="1" applyNumberFormat="1" applyFont="1" applyFill="1" applyBorder="1" applyAlignment="1">
      <alignment vertical="center"/>
    </xf>
    <xf numFmtId="0" fontId="9" fillId="0" borderId="22" xfId="1" applyNumberFormat="1" applyFont="1" applyFill="1" applyBorder="1" applyAlignment="1">
      <alignment vertical="center" shrinkToFit="1"/>
    </xf>
    <xf numFmtId="0" fontId="22" fillId="0" borderId="0" xfId="0" applyFont="1">
      <alignment vertical="center"/>
    </xf>
    <xf numFmtId="0" fontId="34" fillId="0" borderId="0" xfId="0" applyFont="1">
      <alignment vertical="center"/>
    </xf>
    <xf numFmtId="0" fontId="34" fillId="0" borderId="0" xfId="0" applyFont="1" applyAlignment="1">
      <alignment horizontal="left" vertical="center"/>
    </xf>
    <xf numFmtId="0" fontId="35" fillId="0" borderId="0" xfId="0" applyFont="1" applyAlignment="1">
      <alignment horizontal="center" vertical="center"/>
    </xf>
    <xf numFmtId="0" fontId="35" fillId="0" borderId="0" xfId="0" applyFont="1">
      <alignment vertical="center"/>
    </xf>
    <xf numFmtId="0" fontId="37" fillId="0" borderId="0" xfId="0" applyFont="1">
      <alignment vertical="center"/>
    </xf>
    <xf numFmtId="0" fontId="39" fillId="0" borderId="0" xfId="0" applyFont="1" applyAlignment="1">
      <alignment horizontal="center" vertical="center"/>
    </xf>
    <xf numFmtId="0" fontId="40" fillId="0" borderId="0" xfId="0" applyFont="1">
      <alignment vertical="center"/>
    </xf>
    <xf numFmtId="0" fontId="38" fillId="0" borderId="0" xfId="0" applyFont="1">
      <alignment vertical="center"/>
    </xf>
    <xf numFmtId="0" fontId="34" fillId="0" borderId="0" xfId="0" applyFont="1" applyProtection="1">
      <alignment vertical="center"/>
      <protection locked="0"/>
    </xf>
    <xf numFmtId="0" fontId="42" fillId="0" borderId="0" xfId="0" applyFont="1" applyAlignment="1">
      <alignment horizontal="center" vertical="center" wrapText="1"/>
    </xf>
    <xf numFmtId="0" fontId="38" fillId="0" borderId="0" xfId="0" applyFont="1" applyAlignment="1">
      <alignment horizontal="center" vertical="center"/>
    </xf>
    <xf numFmtId="49" fontId="44" fillId="0" borderId="0" xfId="2" applyNumberFormat="1" applyFont="1">
      <alignment vertical="center"/>
    </xf>
    <xf numFmtId="49" fontId="45" fillId="0" borderId="0" xfId="2" applyNumberFormat="1" applyFont="1">
      <alignment vertical="center"/>
    </xf>
    <xf numFmtId="49" fontId="45" fillId="0" borderId="0" xfId="0" applyNumberFormat="1" applyFont="1">
      <alignment vertical="center"/>
    </xf>
    <xf numFmtId="0" fontId="45" fillId="0" borderId="0" xfId="0" applyFont="1">
      <alignment vertical="center"/>
    </xf>
    <xf numFmtId="49" fontId="47" fillId="0" borderId="0" xfId="2" applyNumberFormat="1" applyFont="1">
      <alignment vertical="center"/>
    </xf>
    <xf numFmtId="49" fontId="46" fillId="2" borderId="1" xfId="2" applyNumberFormat="1" applyFont="1" applyFill="1" applyBorder="1">
      <alignment vertical="center"/>
    </xf>
    <xf numFmtId="49" fontId="45" fillId="2" borderId="58" xfId="2" applyNumberFormat="1" applyFont="1" applyFill="1" applyBorder="1">
      <alignment vertical="center"/>
    </xf>
    <xf numFmtId="49" fontId="45" fillId="2" borderId="64" xfId="2" applyNumberFormat="1" applyFont="1" applyFill="1" applyBorder="1">
      <alignment vertical="center"/>
    </xf>
    <xf numFmtId="49" fontId="45" fillId="2" borderId="44" xfId="2" applyNumberFormat="1" applyFont="1" applyFill="1" applyBorder="1">
      <alignment vertical="center"/>
    </xf>
    <xf numFmtId="49" fontId="45" fillId="0" borderId="70" xfId="2" applyNumberFormat="1" applyFont="1" applyBorder="1">
      <alignment vertical="center"/>
    </xf>
    <xf numFmtId="49" fontId="45" fillId="0" borderId="71" xfId="2" applyNumberFormat="1" applyFont="1" applyBorder="1">
      <alignment vertical="center"/>
    </xf>
    <xf numFmtId="49" fontId="45" fillId="0" borderId="14" xfId="2" applyNumberFormat="1" applyFont="1" applyBorder="1">
      <alignment vertical="center"/>
    </xf>
    <xf numFmtId="49" fontId="45" fillId="0" borderId="10" xfId="2" applyNumberFormat="1" applyFont="1" applyBorder="1">
      <alignment vertical="center"/>
    </xf>
    <xf numFmtId="49" fontId="45" fillId="0" borderId="46" xfId="2" applyNumberFormat="1" applyFont="1" applyBorder="1">
      <alignment vertical="center"/>
    </xf>
    <xf numFmtId="49" fontId="45" fillId="0" borderId="73" xfId="2" applyNumberFormat="1" applyFont="1" applyBorder="1">
      <alignment vertical="center"/>
    </xf>
    <xf numFmtId="49" fontId="45" fillId="0" borderId="30" xfId="2" applyNumberFormat="1" applyFont="1" applyBorder="1">
      <alignment vertical="center"/>
    </xf>
    <xf numFmtId="49" fontId="45" fillId="0" borderId="61" xfId="2" applyNumberFormat="1" applyFont="1" applyBorder="1">
      <alignment vertical="center"/>
    </xf>
    <xf numFmtId="49" fontId="45" fillId="0" borderId="59" xfId="2" applyNumberFormat="1" applyFont="1" applyBorder="1">
      <alignment vertical="center"/>
    </xf>
    <xf numFmtId="49" fontId="45" fillId="0" borderId="28" xfId="2" applyNumberFormat="1" applyFont="1" applyBorder="1">
      <alignment vertical="center"/>
    </xf>
    <xf numFmtId="49" fontId="45" fillId="0" borderId="45" xfId="2" applyNumberFormat="1" applyFont="1" applyBorder="1">
      <alignment vertical="center"/>
    </xf>
    <xf numFmtId="49" fontId="46" fillId="0" borderId="59" xfId="2" applyNumberFormat="1" applyFont="1" applyBorder="1">
      <alignment vertical="center"/>
    </xf>
    <xf numFmtId="49" fontId="46" fillId="0" borderId="30" xfId="2" applyNumberFormat="1" applyFont="1" applyBorder="1">
      <alignment vertical="center"/>
    </xf>
    <xf numFmtId="49" fontId="49" fillId="0" borderId="0" xfId="0" applyNumberFormat="1" applyFont="1">
      <alignment vertical="center"/>
    </xf>
    <xf numFmtId="49" fontId="45" fillId="0" borderId="60" xfId="2" applyNumberFormat="1" applyFont="1" applyBorder="1">
      <alignment vertical="center"/>
    </xf>
    <xf numFmtId="49" fontId="45" fillId="0" borderId="62" xfId="2" applyNumberFormat="1" applyFont="1" applyBorder="1">
      <alignment vertical="center"/>
    </xf>
    <xf numFmtId="49" fontId="45" fillId="0" borderId="63" xfId="2" applyNumberFormat="1" applyFont="1" applyBorder="1">
      <alignment vertical="center"/>
    </xf>
    <xf numFmtId="49" fontId="46" fillId="0" borderId="0" xfId="2" applyNumberFormat="1" applyFont="1">
      <alignment vertical="center"/>
    </xf>
    <xf numFmtId="49" fontId="49" fillId="0" borderId="0" xfId="2" applyNumberFormat="1" applyFont="1">
      <alignment vertical="center"/>
    </xf>
    <xf numFmtId="0" fontId="49" fillId="0" borderId="0" xfId="0" applyFont="1">
      <alignment vertical="center"/>
    </xf>
    <xf numFmtId="49" fontId="46" fillId="0" borderId="0" xfId="0" applyNumberFormat="1" applyFont="1">
      <alignment vertical="center"/>
    </xf>
    <xf numFmtId="0" fontId="48" fillId="0" borderId="0" xfId="0" applyFont="1" applyAlignment="1">
      <alignment horizontal="center" vertical="center"/>
    </xf>
    <xf numFmtId="0" fontId="48" fillId="3" borderId="0" xfId="0" applyFont="1" applyFill="1">
      <alignment vertical="center"/>
    </xf>
    <xf numFmtId="0" fontId="50" fillId="0" borderId="0" xfId="0" applyFont="1">
      <alignment vertical="center"/>
    </xf>
    <xf numFmtId="0" fontId="46" fillId="3" borderId="0" xfId="0" applyFont="1" applyFill="1">
      <alignment vertical="center"/>
    </xf>
    <xf numFmtId="0" fontId="46" fillId="3" borderId="0" xfId="0" applyFont="1" applyFill="1" applyAlignment="1">
      <alignment horizontal="left" vertical="center" wrapText="1"/>
    </xf>
    <xf numFmtId="0" fontId="46" fillId="0" borderId="0" xfId="0" applyFont="1" applyAlignment="1">
      <alignment horizontal="center" vertical="center"/>
    </xf>
    <xf numFmtId="0" fontId="50" fillId="0" borderId="0" xfId="0" applyFont="1" applyAlignment="1">
      <alignment horizontal="right" vertical="center"/>
    </xf>
    <xf numFmtId="0" fontId="50" fillId="0" borderId="0" xfId="0" applyFont="1" applyAlignment="1">
      <alignment horizontal="left" vertical="top" wrapText="1"/>
    </xf>
    <xf numFmtId="49" fontId="45" fillId="0" borderId="0" xfId="0" applyNumberFormat="1" applyFont="1" applyAlignment="1">
      <alignment vertical="center" wrapText="1"/>
    </xf>
    <xf numFmtId="0" fontId="52" fillId="0" borderId="0" xfId="0" applyFont="1" applyAlignment="1">
      <alignment horizontal="left" vertical="center"/>
    </xf>
    <xf numFmtId="0" fontId="53" fillId="0" borderId="0" xfId="0" applyFont="1" applyAlignment="1">
      <alignment horizontal="right" vertical="center"/>
    </xf>
    <xf numFmtId="0" fontId="53" fillId="0" borderId="0" xfId="0" applyFont="1" applyAlignment="1">
      <alignment horizontal="center" vertical="center"/>
    </xf>
    <xf numFmtId="0" fontId="53" fillId="0" borderId="0" xfId="0" applyFont="1" applyAlignment="1">
      <alignment horizontal="right" vertical="top"/>
    </xf>
    <xf numFmtId="0" fontId="50" fillId="0" borderId="0" xfId="0" quotePrefix="1" applyFont="1" applyAlignment="1">
      <alignment horizontal="left" vertical="center"/>
    </xf>
    <xf numFmtId="0" fontId="50" fillId="0" borderId="0" xfId="0" applyFont="1" applyAlignment="1">
      <alignment vertical="top" wrapText="1"/>
    </xf>
    <xf numFmtId="0" fontId="50" fillId="0" borderId="29" xfId="0" applyFont="1" applyBorder="1" applyAlignment="1">
      <alignment vertical="top" wrapText="1"/>
    </xf>
    <xf numFmtId="0" fontId="50" fillId="0" borderId="11" xfId="0" applyFont="1" applyBorder="1">
      <alignment vertical="center"/>
    </xf>
    <xf numFmtId="0" fontId="50" fillId="0" borderId="12" xfId="0" applyFont="1" applyBorder="1">
      <alignment vertical="center"/>
    </xf>
    <xf numFmtId="0" fontId="55" fillId="0" borderId="0" xfId="0" applyFont="1">
      <alignment vertical="center"/>
    </xf>
    <xf numFmtId="0" fontId="57" fillId="0" borderId="0" xfId="0" applyFont="1">
      <alignment vertical="center"/>
    </xf>
    <xf numFmtId="0" fontId="50" fillId="0" borderId="0" xfId="0" applyFont="1" applyAlignment="1">
      <alignment horizontal="justify" vertical="center"/>
    </xf>
    <xf numFmtId="0" fontId="58" fillId="0" borderId="0" xfId="0" applyFont="1">
      <alignment vertical="center"/>
    </xf>
    <xf numFmtId="0" fontId="50" fillId="0" borderId="4" xfId="0" applyFont="1" applyBorder="1" applyAlignment="1">
      <alignment horizontal="center" vertical="center" wrapText="1"/>
    </xf>
    <xf numFmtId="0" fontId="55" fillId="0" borderId="0" xfId="0" applyFont="1" applyAlignment="1">
      <alignment horizontal="left" vertical="center"/>
    </xf>
    <xf numFmtId="0" fontId="55" fillId="0" borderId="0" xfId="0" applyFont="1" applyAlignment="1">
      <alignment vertical="center" wrapText="1"/>
    </xf>
    <xf numFmtId="0" fontId="59" fillId="0" borderId="0" xfId="0" applyFont="1" applyAlignment="1">
      <alignment vertical="top" wrapText="1"/>
    </xf>
    <xf numFmtId="0" fontId="34" fillId="4" borderId="0" xfId="0" applyFont="1" applyFill="1" applyAlignment="1">
      <alignment horizontal="center" vertical="center"/>
    </xf>
    <xf numFmtId="0" fontId="34" fillId="4" borderId="0" xfId="0" applyFont="1" applyFill="1">
      <alignment vertical="center"/>
    </xf>
    <xf numFmtId="0" fontId="38" fillId="0" borderId="0" xfId="0" applyFont="1" applyAlignment="1">
      <alignment horizontal="left" vertical="center"/>
    </xf>
    <xf numFmtId="0" fontId="9" fillId="4" borderId="0" xfId="7" applyFont="1" applyFill="1" applyAlignment="1">
      <alignment horizontal="right" vertical="center"/>
    </xf>
    <xf numFmtId="0" fontId="27" fillId="0" borderId="22" xfId="7" applyFont="1" applyBorder="1" applyAlignment="1">
      <alignment horizontal="distributed" vertical="center"/>
    </xf>
    <xf numFmtId="0" fontId="41" fillId="4" borderId="0" xfId="0" applyFont="1" applyFill="1" applyAlignment="1">
      <alignment vertical="center" wrapText="1"/>
    </xf>
    <xf numFmtId="0" fontId="34" fillId="4" borderId="32" xfId="0" applyFont="1" applyFill="1" applyBorder="1" applyAlignment="1" applyProtection="1">
      <alignment vertical="center" shrinkToFit="1"/>
      <protection locked="0"/>
    </xf>
    <xf numFmtId="185" fontId="50" fillId="4" borderId="4" xfId="0" applyNumberFormat="1" applyFont="1" applyFill="1" applyBorder="1" applyAlignment="1">
      <alignment horizontal="center" vertical="center" wrapText="1"/>
    </xf>
    <xf numFmtId="186" fontId="50" fillId="4" borderId="4" xfId="0" applyNumberFormat="1" applyFont="1" applyFill="1" applyBorder="1" applyAlignment="1">
      <alignment horizontal="center" vertical="center" wrapText="1"/>
    </xf>
    <xf numFmtId="49" fontId="50" fillId="4" borderId="4" xfId="0" applyNumberFormat="1" applyFont="1" applyFill="1" applyBorder="1" applyAlignment="1">
      <alignment horizontal="center" vertical="center" shrinkToFit="1"/>
    </xf>
    <xf numFmtId="0" fontId="64" fillId="0" borderId="0" xfId="0" applyFont="1">
      <alignment vertical="center"/>
    </xf>
    <xf numFmtId="0" fontId="65" fillId="0" borderId="0" xfId="0" applyFont="1">
      <alignment vertical="center"/>
    </xf>
    <xf numFmtId="0" fontId="66" fillId="0" borderId="0" xfId="0" applyFont="1">
      <alignment vertical="center"/>
    </xf>
    <xf numFmtId="0" fontId="67" fillId="0" borderId="0" xfId="0" applyFont="1" applyAlignment="1">
      <alignment horizontal="left" vertical="center"/>
    </xf>
    <xf numFmtId="0" fontId="68" fillId="0" borderId="0" xfId="0" applyFont="1">
      <alignment vertical="center"/>
    </xf>
    <xf numFmtId="0" fontId="53" fillId="0" borderId="0" xfId="0" applyFont="1">
      <alignment vertical="center"/>
    </xf>
    <xf numFmtId="0" fontId="54" fillId="0" borderId="0" xfId="0" applyFont="1" applyAlignment="1">
      <alignment horizontal="left" vertical="center"/>
    </xf>
    <xf numFmtId="0" fontId="70" fillId="0" borderId="0" xfId="0" applyFont="1" applyAlignment="1">
      <alignment horizontal="right" vertical="top"/>
    </xf>
    <xf numFmtId="0" fontId="52" fillId="3" borderId="88" xfId="0" applyFont="1" applyFill="1" applyBorder="1" applyAlignment="1">
      <alignment horizontal="center" vertical="center"/>
    </xf>
    <xf numFmtId="0" fontId="52" fillId="3" borderId="96" xfId="0" applyFont="1" applyFill="1" applyBorder="1" applyAlignment="1">
      <alignment horizontal="center" vertical="center"/>
    </xf>
    <xf numFmtId="0" fontId="59" fillId="3" borderId="5" xfId="0" applyFont="1" applyFill="1" applyBorder="1" applyAlignment="1">
      <alignment vertical="center" wrapText="1"/>
    </xf>
    <xf numFmtId="0" fontId="73" fillId="3" borderId="14" xfId="0" applyFont="1" applyFill="1" applyBorder="1">
      <alignment vertical="center"/>
    </xf>
    <xf numFmtId="0" fontId="73" fillId="3" borderId="0" xfId="0" applyFont="1" applyFill="1" applyAlignment="1">
      <alignment horizontal="left" vertical="center"/>
    </xf>
    <xf numFmtId="0" fontId="73" fillId="3" borderId="0" xfId="0" applyFont="1" applyFill="1">
      <alignment vertical="center"/>
    </xf>
    <xf numFmtId="0" fontId="73" fillId="3" borderId="6" xfId="0" applyFont="1" applyFill="1" applyBorder="1">
      <alignment vertical="center"/>
    </xf>
    <xf numFmtId="0" fontId="59" fillId="3" borderId="6" xfId="0" applyFont="1" applyFill="1" applyBorder="1">
      <alignment vertical="center"/>
    </xf>
    <xf numFmtId="0" fontId="73" fillId="3" borderId="6" xfId="0" applyFont="1" applyFill="1" applyBorder="1" applyProtection="1">
      <alignment vertical="center"/>
      <protection locked="0"/>
    </xf>
    <xf numFmtId="0" fontId="73" fillId="3" borderId="7" xfId="0" applyFont="1" applyFill="1" applyBorder="1" applyProtection="1">
      <alignment vertical="center"/>
      <protection locked="0"/>
    </xf>
    <xf numFmtId="0" fontId="59" fillId="3" borderId="12" xfId="0" applyFont="1" applyFill="1" applyBorder="1" applyAlignment="1">
      <alignment horizontal="center" vertical="center"/>
    </xf>
    <xf numFmtId="0" fontId="73" fillId="3" borderId="22" xfId="0" applyFont="1" applyFill="1" applyBorder="1">
      <alignment vertical="center"/>
    </xf>
    <xf numFmtId="0" fontId="59" fillId="3" borderId="0" xfId="0" applyFont="1" applyFill="1">
      <alignment vertical="center"/>
    </xf>
    <xf numFmtId="0" fontId="73" fillId="3" borderId="12" xfId="0" applyFont="1" applyFill="1" applyBorder="1">
      <alignment vertical="center"/>
    </xf>
    <xf numFmtId="0" fontId="59" fillId="3" borderId="22" xfId="0" applyFont="1" applyFill="1" applyBorder="1" applyAlignment="1">
      <alignment horizontal="left" vertical="center" wrapText="1"/>
    </xf>
    <xf numFmtId="0" fontId="75" fillId="3" borderId="0" xfId="0" applyFont="1" applyFill="1" applyAlignment="1">
      <alignment horizontal="left"/>
    </xf>
    <xf numFmtId="0" fontId="76" fillId="3" borderId="20" xfId="0" applyFont="1" applyFill="1" applyBorder="1">
      <alignment vertical="center"/>
    </xf>
    <xf numFmtId="0" fontId="73" fillId="3" borderId="12" xfId="0" applyFont="1" applyFill="1" applyBorder="1" applyAlignment="1">
      <alignment vertical="center" wrapText="1"/>
    </xf>
    <xf numFmtId="0" fontId="76" fillId="3" borderId="12" xfId="0" applyFont="1" applyFill="1" applyBorder="1" applyAlignment="1">
      <alignment vertical="center" wrapText="1"/>
    </xf>
    <xf numFmtId="0" fontId="59" fillId="3" borderId="66" xfId="0" applyFont="1" applyFill="1" applyBorder="1" applyAlignment="1">
      <alignment horizontal="center" vertical="center"/>
    </xf>
    <xf numFmtId="0" fontId="59" fillId="3" borderId="67" xfId="0" applyFont="1" applyFill="1" applyBorder="1" applyAlignment="1">
      <alignment horizontal="center" vertical="center"/>
    </xf>
    <xf numFmtId="0" fontId="73" fillId="3" borderId="20" xfId="0" applyFont="1" applyFill="1" applyBorder="1">
      <alignment vertical="center"/>
    </xf>
    <xf numFmtId="0" fontId="59" fillId="3" borderId="40" xfId="0" applyFont="1" applyFill="1" applyBorder="1">
      <alignment vertical="center"/>
    </xf>
    <xf numFmtId="0" fontId="59" fillId="3" borderId="0" xfId="0" applyFont="1" applyFill="1" applyAlignment="1">
      <alignment vertical="center" wrapText="1"/>
    </xf>
    <xf numFmtId="0" fontId="59" fillId="3" borderId="0" xfId="0" applyFont="1" applyFill="1" applyAlignment="1">
      <alignment horizontal="right" vertical="center" wrapText="1"/>
    </xf>
    <xf numFmtId="0" fontId="74" fillId="3" borderId="0" xfId="0" applyFont="1" applyFill="1" applyAlignment="1" applyProtection="1">
      <alignment vertical="center" wrapText="1"/>
      <protection locked="0"/>
    </xf>
    <xf numFmtId="0" fontId="73" fillId="3" borderId="7" xfId="0" applyFont="1" applyFill="1" applyBorder="1">
      <alignment vertical="center"/>
    </xf>
    <xf numFmtId="0" fontId="59" fillId="8" borderId="4" xfId="0" applyFont="1" applyFill="1" applyBorder="1" applyAlignment="1">
      <alignment horizontal="center" vertical="center" wrapText="1"/>
    </xf>
    <xf numFmtId="0" fontId="73" fillId="3" borderId="19" xfId="0" applyFont="1" applyFill="1" applyBorder="1" applyAlignment="1">
      <alignment horizontal="center" vertical="center"/>
    </xf>
    <xf numFmtId="49" fontId="73" fillId="4" borderId="6" xfId="0" applyNumberFormat="1" applyFont="1" applyFill="1" applyBorder="1" applyAlignment="1">
      <alignment horizontal="center" vertical="center" shrinkToFit="1"/>
    </xf>
    <xf numFmtId="0" fontId="73" fillId="3" borderId="22" xfId="0" applyFont="1" applyFill="1" applyBorder="1" applyAlignment="1">
      <alignment horizontal="left" vertical="center"/>
    </xf>
    <xf numFmtId="0" fontId="73" fillId="3" borderId="74" xfId="0" applyFont="1" applyFill="1" applyBorder="1" applyAlignment="1">
      <alignment vertical="center" wrapText="1" shrinkToFit="1"/>
    </xf>
    <xf numFmtId="0" fontId="73" fillId="3" borderId="12" xfId="0" applyFont="1" applyFill="1" applyBorder="1" applyAlignment="1">
      <alignment vertical="center" wrapText="1" shrinkToFit="1"/>
    </xf>
    <xf numFmtId="0" fontId="73" fillId="3" borderId="94" xfId="0" applyFont="1" applyFill="1" applyBorder="1" applyAlignment="1">
      <alignment vertical="center" wrapText="1" shrinkToFit="1"/>
    </xf>
    <xf numFmtId="0" fontId="73" fillId="3" borderId="66" xfId="0" applyFont="1" applyFill="1" applyBorder="1" applyAlignment="1">
      <alignment vertical="center" wrapText="1" shrinkToFit="1"/>
    </xf>
    <xf numFmtId="0" fontId="73" fillId="3" borderId="67" xfId="0" applyFont="1" applyFill="1" applyBorder="1" applyAlignment="1">
      <alignment vertical="center" wrapText="1" shrinkToFit="1"/>
    </xf>
    <xf numFmtId="0" fontId="76" fillId="3" borderId="32" xfId="0" applyFont="1" applyFill="1" applyBorder="1">
      <alignment vertical="center"/>
    </xf>
    <xf numFmtId="0" fontId="74" fillId="3" borderId="32" xfId="0" applyFont="1" applyFill="1" applyBorder="1" applyAlignment="1">
      <alignment vertical="center" wrapText="1"/>
    </xf>
    <xf numFmtId="0" fontId="76" fillId="3" borderId="32" xfId="0" applyFont="1" applyFill="1" applyBorder="1" applyAlignment="1">
      <alignment vertical="center" wrapText="1"/>
    </xf>
    <xf numFmtId="0" fontId="76" fillId="3" borderId="33" xfId="0" applyFont="1" applyFill="1" applyBorder="1" applyAlignment="1">
      <alignment vertical="center" wrapText="1"/>
    </xf>
    <xf numFmtId="0" fontId="76" fillId="3" borderId="20" xfId="0" applyFont="1" applyFill="1" applyBorder="1" applyAlignment="1">
      <alignment horizontal="left" vertical="center"/>
    </xf>
    <xf numFmtId="0" fontId="63" fillId="0" borderId="6" xfId="0" applyFont="1" applyBorder="1">
      <alignment vertical="center"/>
    </xf>
    <xf numFmtId="0" fontId="63" fillId="0" borderId="6" xfId="0" applyFont="1" applyBorder="1" applyAlignment="1">
      <alignment vertical="center" shrinkToFit="1"/>
    </xf>
    <xf numFmtId="0" fontId="59" fillId="0" borderId="6" xfId="0" applyFont="1" applyBorder="1" applyAlignment="1">
      <alignment horizontal="center" vertical="center" wrapText="1"/>
    </xf>
    <xf numFmtId="0" fontId="73" fillId="0" borderId="7" xfId="0" applyFont="1" applyBorder="1">
      <alignment vertical="center"/>
    </xf>
    <xf numFmtId="0" fontId="73" fillId="3" borderId="5" xfId="0" applyFont="1" applyFill="1" applyBorder="1">
      <alignment vertical="center"/>
    </xf>
    <xf numFmtId="0" fontId="75" fillId="0" borderId="6" xfId="0" applyFont="1" applyBorder="1" applyAlignment="1"/>
    <xf numFmtId="0" fontId="74" fillId="8" borderId="4" xfId="0" applyFont="1" applyFill="1" applyBorder="1" applyAlignment="1">
      <alignment horizontal="center" vertical="center" wrapText="1"/>
    </xf>
    <xf numFmtId="0" fontId="66" fillId="0" borderId="12" xfId="0" applyFont="1" applyBorder="1">
      <alignment vertical="center"/>
    </xf>
    <xf numFmtId="0" fontId="59" fillId="3" borderId="41" xfId="0" applyFont="1" applyFill="1" applyBorder="1" applyAlignment="1">
      <alignment horizontal="center" vertical="center"/>
    </xf>
    <xf numFmtId="0" fontId="59" fillId="3" borderId="36" xfId="0" applyFont="1" applyFill="1" applyBorder="1" applyAlignment="1">
      <alignment horizontal="center" vertical="center" wrapText="1"/>
    </xf>
    <xf numFmtId="0" fontId="59" fillId="3" borderId="37" xfId="0" applyFont="1" applyFill="1" applyBorder="1" applyAlignment="1">
      <alignment vertical="center" wrapText="1"/>
    </xf>
    <xf numFmtId="0" fontId="73" fillId="3" borderId="18" xfId="0" applyFont="1" applyFill="1" applyBorder="1">
      <alignment vertical="center"/>
    </xf>
    <xf numFmtId="0" fontId="59" fillId="3" borderId="66" xfId="0" applyFont="1" applyFill="1" applyBorder="1" applyAlignment="1">
      <alignment horizontal="center" vertical="center" wrapText="1"/>
    </xf>
    <xf numFmtId="0" fontId="65" fillId="0" borderId="66" xfId="0" applyFont="1" applyBorder="1">
      <alignment vertical="center"/>
    </xf>
    <xf numFmtId="0" fontId="76" fillId="3" borderId="22" xfId="0" applyFont="1" applyFill="1" applyBorder="1">
      <alignment vertical="center"/>
    </xf>
    <xf numFmtId="0" fontId="74" fillId="3" borderId="22" xfId="0" applyFont="1" applyFill="1" applyBorder="1" applyAlignment="1">
      <alignment vertical="center" wrapText="1"/>
    </xf>
    <xf numFmtId="0" fontId="76" fillId="3" borderId="22" xfId="0" applyFont="1" applyFill="1" applyBorder="1" applyAlignment="1">
      <alignment vertical="center" wrapText="1"/>
    </xf>
    <xf numFmtId="0" fontId="76" fillId="3" borderId="23" xfId="0" applyFont="1" applyFill="1" applyBorder="1" applyAlignment="1">
      <alignment vertical="center" wrapText="1"/>
    </xf>
    <xf numFmtId="0" fontId="73" fillId="3" borderId="93" xfId="0" applyFont="1" applyFill="1" applyBorder="1" applyAlignment="1">
      <alignment horizontal="left" vertical="center" wrapText="1" shrinkToFit="1"/>
    </xf>
    <xf numFmtId="0" fontId="73" fillId="3" borderId="22" xfId="0" applyFont="1" applyFill="1" applyBorder="1" applyAlignment="1">
      <alignment horizontal="left" vertical="center" wrapText="1" shrinkToFit="1"/>
    </xf>
    <xf numFmtId="0" fontId="73" fillId="3" borderId="23" xfId="0" applyFont="1" applyFill="1" applyBorder="1" applyAlignment="1">
      <alignment horizontal="left" vertical="center" wrapText="1" shrinkToFit="1"/>
    </xf>
    <xf numFmtId="0" fontId="59" fillId="3" borderId="16" xfId="0" applyFont="1" applyFill="1" applyBorder="1" applyAlignment="1">
      <alignment horizontal="center" vertical="center" wrapText="1"/>
    </xf>
    <xf numFmtId="0" fontId="66" fillId="0" borderId="20" xfId="0" applyFont="1" applyBorder="1">
      <alignment vertical="center"/>
    </xf>
    <xf numFmtId="0" fontId="73" fillId="3" borderId="7" xfId="0" applyFont="1" applyFill="1" applyBorder="1" applyAlignment="1">
      <alignment horizontal="left" vertical="center"/>
    </xf>
    <xf numFmtId="0" fontId="83" fillId="0" borderId="0" xfId="0" applyFont="1">
      <alignment vertical="center"/>
    </xf>
    <xf numFmtId="41" fontId="29" fillId="0" borderId="0" xfId="4" applyNumberFormat="1" applyFont="1" applyProtection="1">
      <protection locked="0"/>
    </xf>
    <xf numFmtId="0" fontId="29" fillId="0" borderId="0" xfId="4" applyFont="1" applyProtection="1">
      <protection locked="0"/>
    </xf>
    <xf numFmtId="0" fontId="69" fillId="0" borderId="0" xfId="0" applyFont="1">
      <alignment vertical="center"/>
    </xf>
    <xf numFmtId="38" fontId="69" fillId="0" borderId="0" xfId="1" applyFont="1" applyBorder="1">
      <alignment vertical="center"/>
    </xf>
    <xf numFmtId="0" fontId="29" fillId="0" borderId="0" xfId="4" applyFont="1" applyAlignment="1" applyProtection="1">
      <alignment horizontal="center"/>
      <protection locked="0"/>
    </xf>
    <xf numFmtId="0" fontId="29" fillId="0" borderId="0" xfId="0" applyFont="1">
      <alignment vertical="center"/>
    </xf>
    <xf numFmtId="0" fontId="84" fillId="0" borderId="0" xfId="0" applyFont="1">
      <alignment vertical="center"/>
    </xf>
    <xf numFmtId="38" fontId="29" fillId="0" borderId="0" xfId="1" applyFont="1" applyBorder="1">
      <alignment vertical="center"/>
    </xf>
    <xf numFmtId="0" fontId="69" fillId="0" borderId="0" xfId="0" applyFont="1" applyAlignment="1">
      <alignment horizontal="center" vertical="center" textRotation="255"/>
    </xf>
    <xf numFmtId="0" fontId="29" fillId="0" borderId="4" xfId="4" applyFont="1" applyBorder="1" applyProtection="1">
      <protection locked="0"/>
    </xf>
    <xf numFmtId="0" fontId="29" fillId="0" borderId="0" xfId="4" applyFont="1" applyAlignment="1" applyProtection="1">
      <alignment horizontal="center" vertical="center"/>
      <protection locked="0"/>
    </xf>
    <xf numFmtId="0" fontId="29" fillId="0" borderId="0" xfId="4" applyFont="1" applyAlignment="1" applyProtection="1">
      <alignment horizontal="left"/>
      <protection locked="0"/>
    </xf>
    <xf numFmtId="181" fontId="29" fillId="0" borderId="0" xfId="4" applyNumberFormat="1" applyFont="1" applyProtection="1">
      <protection locked="0"/>
    </xf>
    <xf numFmtId="0" fontId="86" fillId="0" borderId="0" xfId="0" applyFont="1" applyAlignment="1">
      <alignment horizontal="center" vertical="center" shrinkToFit="1"/>
    </xf>
    <xf numFmtId="0" fontId="9" fillId="0" borderId="16" xfId="1" applyNumberFormat="1" applyFont="1" applyFill="1" applyBorder="1" applyAlignment="1">
      <alignment vertical="center" wrapText="1" shrinkToFit="1"/>
    </xf>
    <xf numFmtId="0" fontId="9" fillId="0" borderId="23" xfId="0" applyFont="1" applyBorder="1">
      <alignment vertical="center"/>
    </xf>
    <xf numFmtId="188" fontId="9" fillId="0" borderId="6" xfId="0" applyNumberFormat="1" applyFont="1" applyBorder="1">
      <alignment vertical="center"/>
    </xf>
    <xf numFmtId="188" fontId="9" fillId="0" borderId="15" xfId="0" applyNumberFormat="1" applyFont="1" applyBorder="1">
      <alignment vertical="center"/>
    </xf>
    <xf numFmtId="188" fontId="9" fillId="0" borderId="14" xfId="0" applyNumberFormat="1" applyFont="1" applyBorder="1">
      <alignment vertical="center"/>
    </xf>
    <xf numFmtId="188" fontId="9" fillId="0" borderId="0" xfId="0" applyNumberFormat="1" applyFont="1" applyAlignment="1">
      <alignment horizontal="center" vertical="center"/>
    </xf>
    <xf numFmtId="188" fontId="9" fillId="0" borderId="0" xfId="0" applyNumberFormat="1" applyFont="1">
      <alignment vertical="center"/>
    </xf>
    <xf numFmtId="0" fontId="9" fillId="0" borderId="0" xfId="0" applyFont="1" applyAlignment="1">
      <alignment horizontal="left" vertical="center"/>
    </xf>
    <xf numFmtId="0" fontId="50" fillId="0" borderId="20" xfId="0" applyFont="1" applyBorder="1" applyAlignment="1">
      <alignment vertical="center" wrapText="1"/>
    </xf>
    <xf numFmtId="0" fontId="87" fillId="0" borderId="38" xfId="0" applyFont="1" applyBorder="1">
      <alignment vertical="center"/>
    </xf>
    <xf numFmtId="0" fontId="50" fillId="0" borderId="16" xfId="0" applyFont="1" applyBorder="1" applyAlignment="1">
      <alignment vertical="center" wrapText="1"/>
    </xf>
    <xf numFmtId="0" fontId="50" fillId="0" borderId="38" xfId="0" applyFont="1" applyBorder="1">
      <alignment vertical="center"/>
    </xf>
    <xf numFmtId="0" fontId="50" fillId="0" borderId="14" xfId="0" applyFont="1" applyBorder="1">
      <alignment vertical="center"/>
    </xf>
    <xf numFmtId="0" fontId="73" fillId="3" borderId="17" xfId="0" applyFont="1" applyFill="1" applyBorder="1">
      <alignment vertical="center"/>
    </xf>
    <xf numFmtId="0" fontId="73" fillId="3" borderId="19" xfId="0" applyFont="1" applyFill="1" applyBorder="1">
      <alignment vertical="center"/>
    </xf>
    <xf numFmtId="0" fontId="65" fillId="0" borderId="18" xfId="0" applyFont="1" applyBorder="1">
      <alignment vertical="center"/>
    </xf>
    <xf numFmtId="0" fontId="65" fillId="0" borderId="19" xfId="0" applyFont="1" applyBorder="1">
      <alignment vertical="center"/>
    </xf>
    <xf numFmtId="0" fontId="50" fillId="0" borderId="13" xfId="0" applyFont="1" applyBorder="1" applyAlignment="1">
      <alignment vertical="center" wrapText="1"/>
    </xf>
    <xf numFmtId="0" fontId="54" fillId="0" borderId="38" xfId="0" applyFont="1" applyBorder="1">
      <alignment vertical="center"/>
    </xf>
    <xf numFmtId="0" fontId="80" fillId="0" borderId="38" xfId="0" applyFont="1" applyBorder="1">
      <alignment vertical="center"/>
    </xf>
    <xf numFmtId="55" fontId="50" fillId="0" borderId="38" xfId="0" applyNumberFormat="1" applyFont="1" applyBorder="1">
      <alignment vertical="center"/>
    </xf>
    <xf numFmtId="0" fontId="54" fillId="0" borderId="14" xfId="0" applyFont="1" applyBorder="1">
      <alignment vertical="center"/>
    </xf>
    <xf numFmtId="0" fontId="54" fillId="0" borderId="18" xfId="0" applyFont="1" applyBorder="1">
      <alignment vertical="center"/>
    </xf>
    <xf numFmtId="0" fontId="80" fillId="0" borderId="18" xfId="0" applyFont="1" applyBorder="1">
      <alignment vertical="center"/>
    </xf>
    <xf numFmtId="0" fontId="50" fillId="0" borderId="18" xfId="0" applyFont="1" applyBorder="1">
      <alignment vertical="center"/>
    </xf>
    <xf numFmtId="183" fontId="50" fillId="0" borderId="18" xfId="0" applyNumberFormat="1" applyFont="1" applyBorder="1">
      <alignment vertical="center"/>
    </xf>
    <xf numFmtId="0" fontId="73" fillId="3" borderId="17" xfId="0" applyFont="1" applyFill="1" applyBorder="1" applyAlignment="1">
      <alignment horizontal="left" vertical="center"/>
    </xf>
    <xf numFmtId="0" fontId="73" fillId="3" borderId="18" xfId="0" applyFont="1" applyFill="1" applyBorder="1" applyAlignment="1">
      <alignment horizontal="left" vertical="center"/>
    </xf>
    <xf numFmtId="0" fontId="54" fillId="0" borderId="22" xfId="0" applyFont="1" applyBorder="1">
      <alignment vertical="center"/>
    </xf>
    <xf numFmtId="0" fontId="54" fillId="0" borderId="20" xfId="0" applyFont="1" applyBorder="1" applyAlignment="1">
      <alignment horizontal="right" vertical="center"/>
    </xf>
    <xf numFmtId="0" fontId="54" fillId="0" borderId="20" xfId="0" applyFont="1" applyBorder="1">
      <alignment vertical="center"/>
    </xf>
    <xf numFmtId="0" fontId="54" fillId="0" borderId="16" xfId="0" applyFont="1" applyBorder="1">
      <alignment vertical="center"/>
    </xf>
    <xf numFmtId="0" fontId="54" fillId="3" borderId="22" xfId="0" applyFont="1" applyFill="1" applyBorder="1">
      <alignment vertical="center"/>
    </xf>
    <xf numFmtId="0" fontId="54" fillId="3" borderId="23" xfId="0" applyFont="1" applyFill="1" applyBorder="1">
      <alignment vertical="center"/>
    </xf>
    <xf numFmtId="0" fontId="46" fillId="0" borderId="0" xfId="0" quotePrefix="1" applyFont="1" applyAlignment="1">
      <alignment horizontal="left" vertical="center"/>
    </xf>
    <xf numFmtId="0" fontId="59" fillId="3" borderId="32" xfId="0" applyFont="1" applyFill="1" applyBorder="1" applyAlignment="1">
      <alignment horizontal="left" vertical="center" wrapText="1" shrinkToFit="1"/>
    </xf>
    <xf numFmtId="0" fontId="59" fillId="3" borderId="33" xfId="0" applyFont="1" applyFill="1" applyBorder="1" applyAlignment="1">
      <alignment horizontal="left" vertical="center" wrapText="1" shrinkToFit="1"/>
    </xf>
    <xf numFmtId="0" fontId="73" fillId="3" borderId="32" xfId="0" applyFont="1" applyFill="1" applyBorder="1" applyAlignment="1">
      <alignment horizontal="left" vertical="center"/>
    </xf>
    <xf numFmtId="0" fontId="59" fillId="3" borderId="0" xfId="0" applyFont="1" applyFill="1" applyAlignment="1">
      <alignment horizontal="left" vertical="center" wrapText="1" shrinkToFit="1"/>
    </xf>
    <xf numFmtId="0" fontId="59" fillId="3" borderId="12" xfId="0" applyFont="1" applyFill="1" applyBorder="1" applyAlignment="1">
      <alignment horizontal="left" vertical="center" wrapText="1" shrinkToFit="1"/>
    </xf>
    <xf numFmtId="0" fontId="54" fillId="0" borderId="13" xfId="0" applyFont="1" applyBorder="1" applyAlignment="1">
      <alignment horizontal="right" vertical="center"/>
    </xf>
    <xf numFmtId="0" fontId="54" fillId="0" borderId="14" xfId="0" applyFont="1" applyBorder="1" applyAlignment="1">
      <alignment horizontal="right" vertical="center"/>
    </xf>
    <xf numFmtId="0" fontId="54" fillId="0" borderId="15" xfId="0" applyFont="1" applyBorder="1">
      <alignment vertical="center"/>
    </xf>
    <xf numFmtId="0" fontId="54" fillId="0" borderId="0" xfId="0" applyFont="1" applyAlignment="1">
      <alignment horizontal="right" vertical="center"/>
    </xf>
    <xf numFmtId="0" fontId="54" fillId="0" borderId="12" xfId="0" applyFont="1" applyBorder="1">
      <alignment vertical="center"/>
    </xf>
    <xf numFmtId="0" fontId="54" fillId="0" borderId="23" xfId="0" applyFont="1" applyBorder="1">
      <alignment vertical="center"/>
    </xf>
    <xf numFmtId="0" fontId="46" fillId="5" borderId="0" xfId="6" applyFont="1" applyFill="1" applyAlignment="1">
      <alignment horizontal="left" vertical="center"/>
    </xf>
    <xf numFmtId="0" fontId="54" fillId="0" borderId="0" xfId="4" applyFont="1" applyAlignment="1" applyProtection="1">
      <alignment horizontal="left"/>
      <protection locked="0"/>
    </xf>
    <xf numFmtId="0" fontId="52" fillId="0" borderId="0" xfId="4" applyFont="1" applyAlignment="1" applyProtection="1">
      <alignment horizontal="right"/>
      <protection locked="0"/>
    </xf>
    <xf numFmtId="0" fontId="52" fillId="0" borderId="0" xfId="4" applyFont="1" applyAlignment="1" applyProtection="1">
      <alignment horizontal="center"/>
      <protection locked="0"/>
    </xf>
    <xf numFmtId="0" fontId="52" fillId="0" borderId="13" xfId="4" applyFont="1" applyBorder="1" applyAlignment="1">
      <alignment vertical="center" wrapText="1"/>
    </xf>
    <xf numFmtId="49" fontId="52" fillId="9" borderId="4" xfId="4" applyNumberFormat="1" applyFont="1" applyFill="1" applyBorder="1" applyAlignment="1" applyProtection="1">
      <alignment horizontal="left" vertical="center" wrapText="1" shrinkToFit="1"/>
      <protection locked="0"/>
    </xf>
    <xf numFmtId="49" fontId="52" fillId="9" borderId="6" xfId="4" applyNumberFormat="1" applyFont="1" applyFill="1" applyBorder="1" applyAlignment="1" applyProtection="1">
      <alignment horizontal="right" vertical="center" shrinkToFit="1"/>
      <protection locked="0"/>
    </xf>
    <xf numFmtId="181" fontId="52" fillId="9" borderId="6" xfId="4" applyNumberFormat="1" applyFont="1" applyFill="1" applyBorder="1" applyAlignment="1" applyProtection="1">
      <alignment horizontal="right" vertical="center" shrinkToFit="1"/>
      <protection locked="0"/>
    </xf>
    <xf numFmtId="182" fontId="52" fillId="9" borderId="6" xfId="4" applyNumberFormat="1" applyFont="1" applyFill="1" applyBorder="1" applyAlignment="1" applyProtection="1">
      <alignment horizontal="right" vertical="center" shrinkToFit="1"/>
      <protection locked="0"/>
    </xf>
    <xf numFmtId="183" fontId="52" fillId="9" borderId="6" xfId="4" applyNumberFormat="1" applyFont="1" applyFill="1" applyBorder="1" applyAlignment="1" applyProtection="1">
      <alignment horizontal="right" vertical="center" shrinkToFit="1"/>
      <protection locked="0"/>
    </xf>
    <xf numFmtId="183" fontId="52" fillId="9" borderId="7" xfId="4" applyNumberFormat="1" applyFont="1" applyFill="1" applyBorder="1" applyAlignment="1" applyProtection="1">
      <alignment horizontal="right" vertical="center" shrinkToFit="1"/>
      <protection locked="0"/>
    </xf>
    <xf numFmtId="0" fontId="52" fillId="0" borderId="21" xfId="4" applyFont="1" applyBorder="1" applyAlignment="1">
      <alignment vertical="center" wrapText="1"/>
    </xf>
    <xf numFmtId="49" fontId="52" fillId="0" borderId="83" xfId="4" applyNumberFormat="1" applyFont="1" applyBorder="1" applyAlignment="1" applyProtection="1">
      <alignment horizontal="left" vertical="center" wrapText="1" shrinkToFit="1"/>
      <protection locked="0"/>
    </xf>
    <xf numFmtId="49" fontId="52" fillId="0" borderId="87" xfId="4" applyNumberFormat="1" applyFont="1" applyBorder="1" applyAlignment="1" applyProtection="1">
      <alignment horizontal="right" vertical="center" shrinkToFit="1"/>
      <protection locked="0"/>
    </xf>
    <xf numFmtId="181" fontId="52" fillId="0" borderId="87" xfId="4" applyNumberFormat="1" applyFont="1" applyBorder="1" applyAlignment="1" applyProtection="1">
      <alignment horizontal="right" vertical="center" shrinkToFit="1"/>
      <protection locked="0"/>
    </xf>
    <xf numFmtId="182" fontId="52" fillId="0" borderId="87" xfId="4" applyNumberFormat="1" applyFont="1" applyBorder="1" applyAlignment="1" applyProtection="1">
      <alignment horizontal="right" vertical="center" shrinkToFit="1"/>
      <protection locked="0"/>
    </xf>
    <xf numFmtId="183" fontId="52" fillId="0" borderId="87" xfId="4" applyNumberFormat="1" applyFont="1" applyBorder="1" applyAlignment="1" applyProtection="1">
      <alignment horizontal="right" vertical="center" shrinkToFit="1"/>
      <protection locked="0"/>
    </xf>
    <xf numFmtId="183" fontId="52" fillId="0" borderId="88" xfId="4" applyNumberFormat="1" applyFont="1" applyBorder="1" applyAlignment="1" applyProtection="1">
      <alignment horizontal="right" vertical="center" shrinkToFit="1"/>
      <protection locked="0"/>
    </xf>
    <xf numFmtId="0" fontId="52" fillId="0" borderId="20" xfId="4" applyFont="1" applyBorder="1" applyAlignment="1">
      <alignment vertical="center"/>
    </xf>
    <xf numFmtId="181" fontId="52" fillId="0" borderId="24" xfId="4" applyNumberFormat="1" applyFont="1" applyBorder="1" applyAlignment="1" applyProtection="1">
      <alignment horizontal="right" vertical="center" shrinkToFit="1"/>
      <protection locked="0"/>
    </xf>
    <xf numFmtId="184" fontId="52" fillId="0" borderId="24" xfId="4" applyNumberFormat="1" applyFont="1" applyBorder="1" applyAlignment="1" applyProtection="1">
      <alignment horizontal="left" vertical="center" shrinkToFit="1"/>
      <protection locked="0"/>
    </xf>
    <xf numFmtId="49" fontId="52" fillId="0" borderId="24" xfId="4" applyNumberFormat="1" applyFont="1" applyBorder="1" applyAlignment="1" applyProtection="1">
      <alignment horizontal="right" vertical="center" shrinkToFit="1"/>
      <protection locked="0"/>
    </xf>
    <xf numFmtId="183" fontId="52" fillId="0" borderId="24" xfId="4" applyNumberFormat="1" applyFont="1" applyBorder="1" applyAlignment="1" applyProtection="1">
      <alignment horizontal="right" vertical="center" shrinkToFit="1"/>
      <protection locked="0"/>
    </xf>
    <xf numFmtId="49" fontId="52" fillId="0" borderId="25"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shrinkToFit="1"/>
      <protection locked="0"/>
    </xf>
    <xf numFmtId="49" fontId="52" fillId="0" borderId="24" xfId="4" applyNumberFormat="1" applyFont="1" applyBorder="1" applyAlignment="1" applyProtection="1">
      <alignment horizontal="left" vertical="center" shrinkToFit="1"/>
      <protection locked="0"/>
    </xf>
    <xf numFmtId="183" fontId="52" fillId="0" borderId="25"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wrapText="1" shrinkToFit="1"/>
      <protection locked="0"/>
    </xf>
    <xf numFmtId="49" fontId="52" fillId="0" borderId="34" xfId="4" applyNumberFormat="1" applyFont="1" applyBorder="1" applyAlignment="1" applyProtection="1">
      <alignment horizontal="left" vertical="center" shrinkToFit="1"/>
      <protection locked="0"/>
    </xf>
    <xf numFmtId="49" fontId="52" fillId="0" borderId="34" xfId="4" applyNumberFormat="1" applyFont="1" applyBorder="1" applyAlignment="1" applyProtection="1">
      <alignment horizontal="right" vertical="center" shrinkToFit="1"/>
      <protection locked="0"/>
    </xf>
    <xf numFmtId="184" fontId="52" fillId="0" borderId="34" xfId="4" applyNumberFormat="1" applyFont="1" applyBorder="1" applyAlignment="1" applyProtection="1">
      <alignment horizontal="left" vertical="center" shrinkToFit="1"/>
      <protection locked="0"/>
    </xf>
    <xf numFmtId="181" fontId="52" fillId="0" borderId="34" xfId="4" applyNumberFormat="1" applyFont="1" applyBorder="1" applyAlignment="1" applyProtection="1">
      <alignment horizontal="right" vertical="center" shrinkToFit="1"/>
      <protection locked="0"/>
    </xf>
    <xf numFmtId="183" fontId="52" fillId="0" borderId="35" xfId="4" applyNumberFormat="1" applyFont="1" applyBorder="1" applyAlignment="1" applyProtection="1">
      <alignment horizontal="left" vertical="center" shrinkToFit="1"/>
      <protection locked="0"/>
    </xf>
    <xf numFmtId="49" fontId="52" fillId="0" borderId="26" xfId="4" applyNumberFormat="1" applyFont="1" applyBorder="1" applyAlignment="1" applyProtection="1">
      <alignment horizontal="left" vertical="center" shrinkToFit="1"/>
      <protection locked="0"/>
    </xf>
    <xf numFmtId="181" fontId="52" fillId="0" borderId="26" xfId="4" applyNumberFormat="1" applyFont="1" applyBorder="1" applyAlignment="1" applyProtection="1">
      <alignment horizontal="right" vertical="center" shrinkToFit="1"/>
      <protection locked="0"/>
    </xf>
    <xf numFmtId="49" fontId="52" fillId="0" borderId="26" xfId="4" applyNumberFormat="1" applyFont="1" applyBorder="1" applyAlignment="1" applyProtection="1">
      <alignment horizontal="right" vertical="center" shrinkToFit="1"/>
      <protection locked="0"/>
    </xf>
    <xf numFmtId="183" fontId="52" fillId="0" borderId="26" xfId="4" applyNumberFormat="1" applyFont="1" applyBorder="1" applyAlignment="1" applyProtection="1">
      <alignment horizontal="right" vertical="center" shrinkToFit="1"/>
      <protection locked="0"/>
    </xf>
    <xf numFmtId="49" fontId="52" fillId="0" borderId="27" xfId="4" applyNumberFormat="1" applyFont="1" applyBorder="1" applyAlignment="1" applyProtection="1">
      <alignment horizontal="left" vertical="center" shrinkToFit="1"/>
      <protection locked="0"/>
    </xf>
    <xf numFmtId="49" fontId="59" fillId="4" borderId="83" xfId="4" applyNumberFormat="1" applyFont="1" applyFill="1" applyBorder="1" applyAlignment="1" applyProtection="1">
      <alignment horizontal="left" vertical="center" shrinkToFit="1"/>
      <protection locked="0"/>
    </xf>
    <xf numFmtId="49" fontId="52"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left" vertical="center" shrinkToFit="1"/>
      <protection locked="0"/>
    </xf>
    <xf numFmtId="49" fontId="59" fillId="0" borderId="87" xfId="4" applyNumberFormat="1" applyFont="1" applyBorder="1" applyAlignment="1" applyProtection="1">
      <alignment horizontal="right" vertical="center" shrinkToFit="1"/>
      <protection locked="0"/>
    </xf>
    <xf numFmtId="181" fontId="59" fillId="0" borderId="87" xfId="4" applyNumberFormat="1" applyFont="1" applyBorder="1" applyAlignment="1" applyProtection="1">
      <alignment horizontal="left" vertical="center" shrinkToFit="1"/>
      <protection locked="0"/>
    </xf>
    <xf numFmtId="181" fontId="59" fillId="0" borderId="87" xfId="4" applyNumberFormat="1" applyFont="1" applyBorder="1" applyAlignment="1" applyProtection="1">
      <alignment horizontal="right" vertical="center" shrinkToFit="1"/>
      <protection locked="0"/>
    </xf>
    <xf numFmtId="49" fontId="59" fillId="0" borderId="88" xfId="4" applyNumberFormat="1" applyFont="1" applyBorder="1" applyAlignment="1" applyProtection="1">
      <alignment horizontal="left" vertical="center" shrinkToFit="1"/>
      <protection locked="0"/>
    </xf>
    <xf numFmtId="0" fontId="52" fillId="0" borderId="20" xfId="4" applyFont="1" applyBorder="1" applyAlignment="1">
      <alignment vertical="center" wrapText="1"/>
    </xf>
    <xf numFmtId="49" fontId="59" fillId="4" borderId="81" xfId="4" applyNumberFormat="1" applyFont="1" applyFill="1" applyBorder="1" applyAlignment="1" applyProtection="1">
      <alignment horizontal="left" vertical="center" shrinkToFit="1"/>
      <protection locked="0"/>
    </xf>
    <xf numFmtId="49" fontId="59" fillId="0" borderId="26" xfId="4" applyNumberFormat="1" applyFont="1" applyBorder="1" applyAlignment="1" applyProtection="1">
      <alignment horizontal="left" vertical="center" shrinkToFit="1"/>
      <protection locked="0"/>
    </xf>
    <xf numFmtId="49" fontId="59" fillId="0" borderId="26" xfId="4" applyNumberFormat="1" applyFont="1" applyBorder="1" applyAlignment="1" applyProtection="1">
      <alignment horizontal="right" vertical="center" shrinkToFit="1"/>
      <protection locked="0"/>
    </xf>
    <xf numFmtId="181" fontId="59" fillId="0" borderId="26" xfId="4" applyNumberFormat="1" applyFont="1" applyBorder="1" applyAlignment="1" applyProtection="1">
      <alignment horizontal="left" vertical="center" shrinkToFit="1"/>
      <protection locked="0"/>
    </xf>
    <xf numFmtId="181" fontId="59" fillId="0" borderId="26" xfId="4" applyNumberFormat="1" applyFont="1" applyBorder="1" applyAlignment="1" applyProtection="1">
      <alignment horizontal="right" vertical="center" shrinkToFit="1"/>
      <protection locked="0"/>
    </xf>
    <xf numFmtId="49" fontId="59" fillId="0" borderId="27" xfId="4" applyNumberFormat="1" applyFont="1" applyBorder="1" applyAlignment="1" applyProtection="1">
      <alignment horizontal="left" vertical="center" shrinkToFit="1"/>
      <protection locked="0"/>
    </xf>
    <xf numFmtId="49" fontId="59" fillId="4" borderId="91" xfId="4" applyNumberFormat="1" applyFont="1" applyFill="1" applyBorder="1" applyAlignment="1" applyProtection="1">
      <alignment horizontal="left" vertical="center" shrinkToFit="1"/>
      <protection locked="0"/>
    </xf>
    <xf numFmtId="49" fontId="52" fillId="4" borderId="9" xfId="4" applyNumberFormat="1" applyFont="1" applyFill="1" applyBorder="1" applyAlignment="1" applyProtection="1">
      <alignment horizontal="left" vertical="center" shrinkToFit="1"/>
      <protection locked="0"/>
    </xf>
    <xf numFmtId="181" fontId="52" fillId="0" borderId="26" xfId="4" applyNumberFormat="1" applyFont="1" applyBorder="1" applyAlignment="1" applyProtection="1">
      <alignment horizontal="left" vertical="center" shrinkToFit="1"/>
      <protection locked="0"/>
    </xf>
    <xf numFmtId="49" fontId="52" fillId="4" borderId="78" xfId="4" applyNumberFormat="1" applyFont="1" applyFill="1" applyBorder="1" applyAlignment="1" applyProtection="1">
      <alignment horizontal="left" vertical="center" wrapText="1" shrinkToFit="1"/>
      <protection locked="0"/>
    </xf>
    <xf numFmtId="181" fontId="52" fillId="0" borderId="24" xfId="4" applyNumberFormat="1" applyFont="1" applyBorder="1" applyAlignment="1" applyProtection="1">
      <alignment horizontal="left" vertical="center" shrinkToFit="1"/>
      <protection locked="0"/>
    </xf>
    <xf numFmtId="49" fontId="52" fillId="4" borderId="47" xfId="4" applyNumberFormat="1" applyFont="1" applyFill="1" applyBorder="1" applyAlignment="1" applyProtection="1">
      <alignment horizontal="left" vertical="center" shrinkToFit="1"/>
      <protection locked="0"/>
    </xf>
    <xf numFmtId="0" fontId="52" fillId="0" borderId="0" xfId="4" applyFont="1" applyAlignment="1">
      <alignment horizontal="left" vertical="center"/>
    </xf>
    <xf numFmtId="0" fontId="52" fillId="0" borderId="0" xfId="4" applyFont="1" applyAlignment="1">
      <alignment horizontal="left" vertical="center" shrinkToFit="1"/>
    </xf>
    <xf numFmtId="41" fontId="52" fillId="0" borderId="0" xfId="4" applyNumberFormat="1" applyFont="1" applyAlignment="1">
      <alignment horizontal="left" vertical="center" shrinkToFit="1"/>
    </xf>
    <xf numFmtId="0" fontId="52" fillId="0" borderId="0" xfId="4" applyFont="1" applyAlignment="1">
      <alignment horizontal="center" vertical="center" shrinkToFit="1"/>
    </xf>
    <xf numFmtId="181" fontId="52" fillId="0" borderId="0" xfId="4" applyNumberFormat="1" applyFont="1" applyAlignment="1">
      <alignment horizontal="left" vertical="center" shrinkToFit="1"/>
    </xf>
    <xf numFmtId="0" fontId="52" fillId="0" borderId="0" xfId="4" applyFont="1" applyAlignment="1">
      <alignment vertical="center"/>
    </xf>
    <xf numFmtId="0" fontId="52" fillId="0" borderId="0" xfId="4" applyFont="1" applyAlignment="1" applyProtection="1">
      <alignment horizontal="left" vertical="center"/>
      <protection locked="0"/>
    </xf>
    <xf numFmtId="41" fontId="52" fillId="0" borderId="0" xfId="4" applyNumberFormat="1" applyFont="1" applyAlignment="1" applyProtection="1">
      <alignment vertical="center"/>
      <protection locked="0"/>
    </xf>
    <xf numFmtId="0" fontId="52" fillId="0" borderId="0" xfId="4" applyFont="1" applyAlignment="1" applyProtection="1">
      <alignment vertical="center"/>
      <protection locked="0"/>
    </xf>
    <xf numFmtId="0" fontId="52" fillId="0" borderId="0" xfId="4" applyFont="1" applyAlignment="1" applyProtection="1">
      <alignment horizontal="center" vertical="center"/>
      <protection locked="0"/>
    </xf>
    <xf numFmtId="181" fontId="52" fillId="0" borderId="0" xfId="4" applyNumberFormat="1" applyFont="1" applyAlignment="1" applyProtection="1">
      <alignment vertical="center"/>
      <protection locked="0"/>
    </xf>
    <xf numFmtId="41" fontId="90" fillId="9" borderId="5" xfId="4" applyNumberFormat="1" applyFont="1" applyFill="1" applyBorder="1" applyAlignment="1" applyProtection="1">
      <alignment horizontal="right" vertical="center" shrinkToFit="1"/>
      <protection locked="0"/>
    </xf>
    <xf numFmtId="41" fontId="90" fillId="0" borderId="86" xfId="4" applyNumberFormat="1" applyFont="1" applyBorder="1" applyAlignment="1" applyProtection="1">
      <alignment horizontal="right" vertical="center" shrinkToFit="1"/>
      <protection locked="0"/>
    </xf>
    <xf numFmtId="41" fontId="90" fillId="4" borderId="84" xfId="4" applyNumberFormat="1" applyFont="1" applyFill="1" applyBorder="1" applyAlignment="1" applyProtection="1">
      <alignment horizontal="right" vertical="center" shrinkToFit="1"/>
      <protection locked="0"/>
    </xf>
    <xf numFmtId="41" fontId="90" fillId="4" borderId="80" xfId="4" applyNumberFormat="1" applyFont="1" applyFill="1" applyBorder="1" applyAlignment="1" applyProtection="1">
      <alignment horizontal="right" vertical="center" shrinkToFit="1"/>
      <protection locked="0"/>
    </xf>
    <xf numFmtId="41" fontId="90" fillId="4" borderId="85" xfId="4" applyNumberFormat="1" applyFont="1" applyFill="1" applyBorder="1" applyAlignment="1" applyProtection="1">
      <alignment horizontal="right" vertical="center" shrinkToFit="1"/>
      <protection locked="0"/>
    </xf>
    <xf numFmtId="41" fontId="91" fillId="4" borderId="86" xfId="4" applyNumberFormat="1" applyFont="1" applyFill="1" applyBorder="1" applyAlignment="1" applyProtection="1">
      <alignment horizontal="right" vertical="center" shrinkToFit="1"/>
      <protection locked="0"/>
    </xf>
    <xf numFmtId="41" fontId="91" fillId="4" borderId="85" xfId="4" applyNumberFormat="1" applyFont="1" applyFill="1" applyBorder="1" applyAlignment="1" applyProtection="1">
      <alignment horizontal="right" vertical="center" shrinkToFit="1"/>
      <protection locked="0"/>
    </xf>
    <xf numFmtId="181" fontId="90" fillId="9" borderId="6" xfId="4" applyNumberFormat="1" applyFont="1" applyFill="1" applyBorder="1" applyAlignment="1" applyProtection="1">
      <alignment horizontal="right" vertical="center" shrinkToFit="1"/>
      <protection locked="0"/>
    </xf>
    <xf numFmtId="181" fontId="90" fillId="0" borderId="87" xfId="4" applyNumberFormat="1" applyFont="1" applyBorder="1" applyAlignment="1" applyProtection="1">
      <alignment horizontal="right" vertical="center" shrinkToFit="1"/>
      <protection locked="0"/>
    </xf>
    <xf numFmtId="181" fontId="90" fillId="4" borderId="24" xfId="4" applyNumberFormat="1" applyFont="1" applyFill="1" applyBorder="1" applyAlignment="1" applyProtection="1">
      <alignment horizontal="right" vertical="center" shrinkToFit="1"/>
      <protection locked="0"/>
    </xf>
    <xf numFmtId="181" fontId="90" fillId="4" borderId="34" xfId="4" applyNumberFormat="1" applyFont="1" applyFill="1" applyBorder="1" applyAlignment="1" applyProtection="1">
      <alignment horizontal="right" vertical="center" shrinkToFit="1"/>
      <protection locked="0"/>
    </xf>
    <xf numFmtId="181" fontId="91" fillId="4" borderId="87" xfId="4" applyNumberFormat="1" applyFont="1" applyFill="1" applyBorder="1" applyAlignment="1" applyProtection="1">
      <alignment horizontal="right" vertical="center" shrinkToFit="1"/>
      <protection locked="0"/>
    </xf>
    <xf numFmtId="181" fontId="91" fillId="4" borderId="26" xfId="4" applyNumberFormat="1" applyFont="1" applyFill="1" applyBorder="1" applyAlignment="1" applyProtection="1">
      <alignment horizontal="right" vertical="center" shrinkToFit="1"/>
      <protection locked="0"/>
    </xf>
    <xf numFmtId="181" fontId="90" fillId="4" borderId="26" xfId="4" applyNumberFormat="1" applyFont="1" applyFill="1" applyBorder="1" applyAlignment="1" applyProtection="1">
      <alignment horizontal="right" vertical="center" shrinkToFit="1"/>
      <protection locked="0"/>
    </xf>
    <xf numFmtId="41" fontId="90" fillId="0" borderId="83" xfId="4" applyNumberFormat="1" applyFont="1" applyBorder="1" applyAlignment="1">
      <alignment horizontal="right" vertical="center" shrinkToFit="1"/>
    </xf>
    <xf numFmtId="41" fontId="90" fillId="0" borderId="78" xfId="4" applyNumberFormat="1" applyFont="1" applyBorder="1" applyAlignment="1" applyProtection="1">
      <alignment horizontal="right" vertical="center" shrinkToFit="1"/>
      <protection locked="0"/>
    </xf>
    <xf numFmtId="41" fontId="90" fillId="0" borderId="47" xfId="4" applyNumberFormat="1" applyFont="1" applyBorder="1" applyAlignment="1" applyProtection="1">
      <alignment horizontal="right" vertical="center" shrinkToFit="1"/>
      <protection locked="0"/>
    </xf>
    <xf numFmtId="41" fontId="90" fillId="0" borderId="81" xfId="4" applyNumberFormat="1" applyFont="1" applyBorder="1" applyAlignment="1" applyProtection="1">
      <alignment horizontal="right" vertical="center" shrinkToFit="1"/>
      <protection locked="0"/>
    </xf>
    <xf numFmtId="41" fontId="90" fillId="0" borderId="83" xfId="4" applyNumberFormat="1" applyFont="1" applyBorder="1" applyAlignment="1" applyProtection="1">
      <alignment horizontal="right" vertical="center" shrinkToFit="1"/>
      <protection locked="0"/>
    </xf>
    <xf numFmtId="41" fontId="90" fillId="0" borderId="9" xfId="4" applyNumberFormat="1" applyFont="1" applyBorder="1" applyAlignment="1" applyProtection="1">
      <alignment horizontal="right" vertical="center" shrinkToFit="1"/>
      <protection locked="0"/>
    </xf>
    <xf numFmtId="41" fontId="90" fillId="0" borderId="82" xfId="4" applyNumberFormat="1" applyFont="1" applyBorder="1" applyAlignment="1" applyProtection="1">
      <alignment horizontal="right" vertical="center" shrinkToFit="1"/>
      <protection locked="0"/>
    </xf>
    <xf numFmtId="0" fontId="85" fillId="0" borderId="0" xfId="4" applyFont="1" applyAlignment="1" applyProtection="1">
      <alignment horizontal="center" vertical="center"/>
      <protection locked="0"/>
    </xf>
    <xf numFmtId="38" fontId="69" fillId="0" borderId="0" xfId="1" applyFont="1" applyBorder="1" applyAlignment="1">
      <alignment vertical="center"/>
    </xf>
    <xf numFmtId="0" fontId="52" fillId="4" borderId="78" xfId="4" applyFont="1" applyFill="1" applyBorder="1" applyAlignment="1" applyProtection="1">
      <alignment horizontal="left" vertical="center"/>
      <protection locked="0"/>
    </xf>
    <xf numFmtId="0" fontId="48" fillId="0" borderId="8" xfId="4" applyFont="1" applyBorder="1" applyAlignment="1" applyProtection="1">
      <alignment horizontal="center" vertical="center" wrapText="1"/>
      <protection locked="0"/>
    </xf>
    <xf numFmtId="49" fontId="52" fillId="9" borderId="4" xfId="4" applyNumberFormat="1" applyFont="1" applyFill="1" applyBorder="1" applyAlignment="1" applyProtection="1">
      <alignment horizontal="center" vertical="center" wrapText="1" shrinkToFit="1"/>
      <protection locked="0"/>
    </xf>
    <xf numFmtId="0" fontId="52" fillId="0" borderId="78" xfId="4" applyFont="1" applyBorder="1" applyAlignment="1">
      <alignment horizontal="center" vertical="center"/>
    </xf>
    <xf numFmtId="0" fontId="52" fillId="0" borderId="81" xfId="4" applyFont="1" applyBorder="1" applyAlignment="1">
      <alignment horizontal="center" vertical="center"/>
    </xf>
    <xf numFmtId="0" fontId="52" fillId="0" borderId="83" xfId="4" applyFont="1" applyBorder="1" applyAlignment="1">
      <alignment horizontal="center" vertical="center" wrapText="1"/>
    </xf>
    <xf numFmtId="0" fontId="52" fillId="0" borderId="81" xfId="4" applyFont="1" applyBorder="1" applyAlignment="1">
      <alignment horizontal="center" vertical="center" wrapText="1"/>
    </xf>
    <xf numFmtId="0" fontId="52" fillId="9" borderId="4" xfId="4" applyFont="1" applyFill="1" applyBorder="1" applyAlignment="1">
      <alignment horizontal="center" vertical="center" wrapText="1"/>
    </xf>
    <xf numFmtId="0" fontId="52" fillId="0" borderId="78" xfId="4" applyFont="1" applyBorder="1" applyAlignment="1">
      <alignment horizontal="center" vertical="center" wrapText="1"/>
    </xf>
    <xf numFmtId="0" fontId="59" fillId="8" borderId="100" xfId="0" applyFont="1" applyFill="1" applyBorder="1" applyAlignment="1">
      <alignment horizontal="center" vertical="center" shrinkToFit="1"/>
    </xf>
    <xf numFmtId="0" fontId="34" fillId="8" borderId="24" xfId="0" applyFont="1" applyFill="1" applyBorder="1" applyAlignment="1" applyProtection="1">
      <alignment horizontal="center" vertical="center" shrinkToFit="1"/>
      <protection locked="0"/>
    </xf>
    <xf numFmtId="49" fontId="52" fillId="4" borderId="81" xfId="4" applyNumberFormat="1" applyFont="1" applyFill="1" applyBorder="1" applyAlignment="1" applyProtection="1">
      <alignment horizontal="left" vertical="center" wrapText="1" shrinkToFit="1"/>
      <protection locked="0"/>
    </xf>
    <xf numFmtId="0" fontId="52" fillId="0" borderId="16" xfId="4" applyFont="1" applyBorder="1" applyAlignment="1">
      <alignment horizontal="left" vertical="center" wrapText="1"/>
    </xf>
    <xf numFmtId="0" fontId="52" fillId="9" borderId="16" xfId="4" applyFont="1" applyFill="1" applyBorder="1" applyAlignment="1">
      <alignment horizontal="center" vertical="center" wrapText="1"/>
    </xf>
    <xf numFmtId="0" fontId="52" fillId="9" borderId="9" xfId="4" applyFont="1" applyFill="1" applyBorder="1" applyAlignment="1">
      <alignment horizontal="left" vertical="center" shrinkToFit="1"/>
    </xf>
    <xf numFmtId="41" fontId="52" fillId="9" borderId="16" xfId="4" applyNumberFormat="1" applyFont="1" applyFill="1" applyBorder="1" applyAlignment="1" applyProtection="1">
      <alignment horizontal="right" vertical="center" shrinkToFit="1"/>
      <protection locked="0"/>
    </xf>
    <xf numFmtId="49" fontId="52" fillId="9" borderId="22" xfId="4" applyNumberFormat="1" applyFont="1" applyFill="1" applyBorder="1" applyAlignment="1" applyProtection="1">
      <alignment horizontal="right" vertical="center" shrinkToFit="1"/>
      <protection locked="0"/>
    </xf>
    <xf numFmtId="181" fontId="52" fillId="9" borderId="22" xfId="4" applyNumberFormat="1" applyFont="1" applyFill="1" applyBorder="1" applyAlignment="1" applyProtection="1">
      <alignment horizontal="right" vertical="center" shrinkToFit="1"/>
      <protection locked="0"/>
    </xf>
    <xf numFmtId="182" fontId="52" fillId="9" borderId="22" xfId="4" applyNumberFormat="1" applyFont="1" applyFill="1" applyBorder="1" applyAlignment="1" applyProtection="1">
      <alignment horizontal="right" vertical="center" shrinkToFit="1"/>
      <protection locked="0"/>
    </xf>
    <xf numFmtId="183" fontId="52" fillId="9" borderId="22" xfId="4" applyNumberFormat="1" applyFont="1" applyFill="1" applyBorder="1" applyAlignment="1" applyProtection="1">
      <alignment horizontal="right" vertical="center" shrinkToFit="1"/>
      <protection locked="0"/>
    </xf>
    <xf numFmtId="183" fontId="52" fillId="9" borderId="23" xfId="4" applyNumberFormat="1" applyFont="1" applyFill="1" applyBorder="1" applyAlignment="1" applyProtection="1">
      <alignment horizontal="right" vertical="center" shrinkToFit="1"/>
      <protection locked="0"/>
    </xf>
    <xf numFmtId="0" fontId="52" fillId="0" borderId="101" xfId="4" applyFont="1" applyBorder="1" applyAlignment="1">
      <alignment vertical="center" wrapText="1"/>
    </xf>
    <xf numFmtId="0" fontId="52" fillId="0" borderId="102" xfId="4" applyFont="1" applyBorder="1" applyAlignment="1">
      <alignment horizontal="center" vertical="center" wrapText="1"/>
    </xf>
    <xf numFmtId="49" fontId="52" fillId="4" borderId="102" xfId="4" applyNumberFormat="1" applyFont="1" applyFill="1" applyBorder="1" applyAlignment="1" applyProtection="1">
      <alignment horizontal="left" vertical="center" shrinkToFit="1"/>
      <protection locked="0"/>
    </xf>
    <xf numFmtId="41" fontId="90" fillId="4" borderId="103" xfId="4" applyNumberFormat="1" applyFont="1" applyFill="1" applyBorder="1" applyAlignment="1" applyProtection="1">
      <alignment horizontal="right" vertical="center" shrinkToFit="1"/>
      <protection locked="0"/>
    </xf>
    <xf numFmtId="49" fontId="52" fillId="0" borderId="104" xfId="4" applyNumberFormat="1" applyFont="1" applyBorder="1" applyAlignment="1" applyProtection="1">
      <alignment horizontal="left" vertical="center" shrinkToFit="1"/>
      <protection locked="0"/>
    </xf>
    <xf numFmtId="49" fontId="52" fillId="0" borderId="104" xfId="4" applyNumberFormat="1" applyFont="1" applyBorder="1" applyAlignment="1" applyProtection="1">
      <alignment horizontal="right" vertical="center" shrinkToFit="1"/>
      <protection locked="0"/>
    </xf>
    <xf numFmtId="181" fontId="90" fillId="4" borderId="104" xfId="4" applyNumberFormat="1" applyFont="1" applyFill="1" applyBorder="1" applyAlignment="1" applyProtection="1">
      <alignment horizontal="right" vertical="center" shrinkToFit="1"/>
      <protection locked="0"/>
    </xf>
    <xf numFmtId="181" fontId="52" fillId="0" borderId="104" xfId="4" applyNumberFormat="1" applyFont="1" applyBorder="1" applyAlignment="1" applyProtection="1">
      <alignment horizontal="left" vertical="center" shrinkToFit="1"/>
      <protection locked="0"/>
    </xf>
    <xf numFmtId="181" fontId="52" fillId="0" borderId="104" xfId="4" applyNumberFormat="1" applyFont="1" applyBorder="1" applyAlignment="1" applyProtection="1">
      <alignment horizontal="right" vertical="center" shrinkToFit="1"/>
      <protection locked="0"/>
    </xf>
    <xf numFmtId="49" fontId="52" fillId="0" borderId="105" xfId="4" applyNumberFormat="1" applyFont="1" applyBorder="1" applyAlignment="1" applyProtection="1">
      <alignment horizontal="left" vertical="center" shrinkToFit="1"/>
      <protection locked="0"/>
    </xf>
    <xf numFmtId="41" fontId="90" fillId="0" borderId="102" xfId="4" applyNumberFormat="1" applyFont="1" applyBorder="1" applyAlignment="1" applyProtection="1">
      <alignment horizontal="right" vertical="center" shrinkToFit="1"/>
      <protection locked="0"/>
    </xf>
    <xf numFmtId="178" fontId="93" fillId="9" borderId="9" xfId="5" applyNumberFormat="1" applyFont="1" applyFill="1" applyBorder="1" applyAlignment="1" applyProtection="1">
      <alignment vertical="center"/>
    </xf>
    <xf numFmtId="41" fontId="93" fillId="9" borderId="4" xfId="4" applyNumberFormat="1" applyFont="1" applyFill="1" applyBorder="1" applyAlignment="1">
      <alignment horizontal="right" vertical="center" shrinkToFit="1"/>
    </xf>
    <xf numFmtId="41" fontId="94" fillId="9" borderId="4" xfId="4" applyNumberFormat="1" applyFont="1" applyFill="1" applyBorder="1" applyAlignment="1" applyProtection="1">
      <alignment horizontal="right" vertical="center" shrinkToFit="1"/>
      <protection locked="0"/>
    </xf>
    <xf numFmtId="0" fontId="48" fillId="0" borderId="5" xfId="4" applyFont="1" applyBorder="1" applyAlignment="1" applyProtection="1">
      <alignment horizontal="center" vertical="center"/>
      <protection locked="0"/>
    </xf>
    <xf numFmtId="0" fontId="48" fillId="0" borderId="13" xfId="4" applyFont="1" applyBorder="1" applyAlignment="1" applyProtection="1">
      <alignment horizontal="center" vertical="center"/>
      <protection locked="0"/>
    </xf>
    <xf numFmtId="181" fontId="91" fillId="0" borderId="87" xfId="4" applyNumberFormat="1" applyFont="1" applyBorder="1" applyAlignment="1" applyProtection="1">
      <alignment horizontal="right" vertical="center" shrinkToFit="1"/>
      <protection locked="0"/>
    </xf>
    <xf numFmtId="181" fontId="91" fillId="0" borderId="26" xfId="4" applyNumberFormat="1" applyFont="1" applyBorder="1" applyAlignment="1" applyProtection="1">
      <alignment horizontal="right" vertical="center" shrinkToFit="1"/>
      <protection locked="0"/>
    </xf>
    <xf numFmtId="181" fontId="90" fillId="0" borderId="26" xfId="4" applyNumberFormat="1" applyFont="1" applyBorder="1" applyAlignment="1" applyProtection="1">
      <alignment horizontal="right" vertical="center" shrinkToFit="1"/>
      <protection locked="0"/>
    </xf>
    <xf numFmtId="181" fontId="90" fillId="0" borderId="24" xfId="4" applyNumberFormat="1" applyFont="1" applyBorder="1" applyAlignment="1" applyProtection="1">
      <alignment horizontal="right" vertical="center" shrinkToFit="1"/>
      <protection locked="0"/>
    </xf>
    <xf numFmtId="181" fontId="90" fillId="0" borderId="104" xfId="4" applyNumberFormat="1" applyFont="1" applyBorder="1" applyAlignment="1" applyProtection="1">
      <alignment horizontal="right" vertical="center" shrinkToFit="1"/>
      <protection locked="0"/>
    </xf>
    <xf numFmtId="0" fontId="52" fillId="0" borderId="0" xfId="0" applyFont="1" applyAlignment="1">
      <alignment horizontal="right" vertical="center"/>
    </xf>
    <xf numFmtId="0" fontId="39" fillId="0" borderId="0" xfId="0" applyFont="1" applyAlignment="1">
      <alignment horizontal="right" vertical="center"/>
    </xf>
    <xf numFmtId="0" fontId="59" fillId="0" borderId="17" xfId="0" applyFont="1" applyBorder="1">
      <alignment vertical="center"/>
    </xf>
    <xf numFmtId="0" fontId="59" fillId="0" borderId="18" xfId="0" applyFont="1" applyBorder="1">
      <alignment vertical="center"/>
    </xf>
    <xf numFmtId="0" fontId="59" fillId="0" borderId="18" xfId="0" applyFont="1" applyBorder="1" applyAlignment="1">
      <alignment horizontal="left" vertical="center"/>
    </xf>
    <xf numFmtId="0" fontId="59" fillId="0" borderId="19" xfId="0" applyFont="1" applyBorder="1" applyAlignment="1">
      <alignment horizontal="left" vertical="center"/>
    </xf>
    <xf numFmtId="0" fontId="73" fillId="0" borderId="18" xfId="0" applyFont="1" applyBorder="1">
      <alignment vertical="center"/>
    </xf>
    <xf numFmtId="0" fontId="74" fillId="0" borderId="92" xfId="0" applyFont="1" applyBorder="1" applyAlignment="1">
      <alignment vertical="center" wrapText="1"/>
    </xf>
    <xf numFmtId="0" fontId="59" fillId="3" borderId="65" xfId="0" applyFont="1" applyFill="1" applyBorder="1" applyAlignment="1">
      <alignment vertical="center" wrapText="1"/>
    </xf>
    <xf numFmtId="0" fontId="59" fillId="3" borderId="20" xfId="0" applyFont="1" applyFill="1" applyBorder="1" applyAlignment="1">
      <alignment vertical="center" wrapText="1"/>
    </xf>
    <xf numFmtId="0" fontId="59" fillId="8" borderId="8" xfId="0" applyFont="1" applyFill="1" applyBorder="1" applyAlignment="1">
      <alignment horizontal="center" vertical="center" wrapText="1"/>
    </xf>
    <xf numFmtId="0" fontId="59" fillId="0" borderId="85" xfId="0" applyFont="1" applyBorder="1" applyAlignment="1">
      <alignment horizontal="center" vertical="center" wrapText="1" shrinkToFit="1"/>
    </xf>
    <xf numFmtId="0" fontId="64" fillId="0" borderId="20" xfId="0" applyFont="1" applyBorder="1">
      <alignment vertical="center"/>
    </xf>
    <xf numFmtId="0" fontId="97" fillId="0" borderId="12" xfId="0" applyFont="1" applyBorder="1">
      <alignment vertical="center"/>
    </xf>
    <xf numFmtId="0" fontId="55" fillId="8" borderId="4" xfId="0" applyFont="1" applyFill="1" applyBorder="1" applyAlignment="1">
      <alignment horizontal="center" vertical="center"/>
    </xf>
    <xf numFmtId="0" fontId="61" fillId="3" borderId="0" xfId="0" applyFont="1" applyFill="1" applyAlignment="1">
      <alignment horizontal="center" vertical="center"/>
    </xf>
    <xf numFmtId="0" fontId="24" fillId="0" borderId="0" xfId="7" applyFont="1">
      <alignment vertical="center"/>
    </xf>
    <xf numFmtId="0" fontId="98" fillId="0" borderId="0" xfId="7" applyFont="1" applyAlignment="1">
      <alignment vertical="center" wrapText="1"/>
    </xf>
    <xf numFmtId="0" fontId="99" fillId="0" borderId="0" xfId="7" applyFont="1" applyAlignment="1">
      <alignment vertical="center" wrapText="1"/>
    </xf>
    <xf numFmtId="0" fontId="100" fillId="0" borderId="0" xfId="7" applyFont="1" applyAlignment="1">
      <alignment horizontal="right" vertical="center"/>
    </xf>
    <xf numFmtId="0" fontId="102" fillId="0" borderId="0" xfId="7" applyFont="1" applyAlignment="1">
      <alignment vertical="center" wrapText="1"/>
    </xf>
    <xf numFmtId="0" fontId="102" fillId="0" borderId="0" xfId="7" applyFont="1" applyAlignment="1">
      <alignment horizontal="center" vertical="center"/>
    </xf>
    <xf numFmtId="0" fontId="99" fillId="0" borderId="0" xfId="7" applyFont="1" applyAlignment="1">
      <alignment horizontal="justify" vertical="center"/>
    </xf>
    <xf numFmtId="0" fontId="104" fillId="0" borderId="0" xfId="7" applyFont="1">
      <alignment vertical="center"/>
    </xf>
    <xf numFmtId="0" fontId="103" fillId="0" borderId="0" xfId="7" applyFont="1" applyAlignment="1">
      <alignment horizontal="justify" vertical="center" wrapText="1"/>
    </xf>
    <xf numFmtId="0" fontId="104" fillId="0" borderId="0" xfId="7" applyFont="1" applyAlignment="1">
      <alignment horizontal="justify" vertical="center" wrapText="1"/>
    </xf>
    <xf numFmtId="0" fontId="102" fillId="0" borderId="0" xfId="0" applyFont="1">
      <alignment vertical="center"/>
    </xf>
    <xf numFmtId="0" fontId="102" fillId="0" borderId="0" xfId="7" applyFont="1">
      <alignment vertical="center"/>
    </xf>
    <xf numFmtId="0" fontId="99" fillId="0" borderId="0" xfId="7" applyFont="1">
      <alignment vertical="center"/>
    </xf>
    <xf numFmtId="0" fontId="103" fillId="0" borderId="0" xfId="0" applyFont="1">
      <alignment vertical="center"/>
    </xf>
    <xf numFmtId="0" fontId="103" fillId="0" borderId="0" xfId="7" applyFont="1">
      <alignment vertical="center"/>
    </xf>
    <xf numFmtId="0" fontId="103" fillId="0" borderId="0" xfId="7" applyFont="1" applyAlignment="1">
      <alignment horizontal="justify" vertical="center"/>
    </xf>
    <xf numFmtId="0" fontId="103" fillId="0" borderId="0" xfId="7" applyFont="1" applyAlignment="1">
      <alignment horizontal="left" vertical="center"/>
    </xf>
    <xf numFmtId="0" fontId="104" fillId="0" borderId="0" xfId="7" applyFont="1" applyAlignment="1">
      <alignment vertical="center" wrapText="1"/>
    </xf>
    <xf numFmtId="0" fontId="102" fillId="0" borderId="0" xfId="7" applyFont="1" applyAlignment="1">
      <alignment horizontal="justify" vertical="center"/>
    </xf>
    <xf numFmtId="0" fontId="103" fillId="0" borderId="0" xfId="7" applyFont="1" applyAlignment="1">
      <alignment horizontal="center" vertical="center" wrapText="1"/>
    </xf>
    <xf numFmtId="0" fontId="104" fillId="4" borderId="0" xfId="7" applyFont="1" applyFill="1">
      <alignment vertical="center"/>
    </xf>
    <xf numFmtId="0" fontId="105" fillId="8" borderId="4" xfId="0" applyFont="1" applyFill="1" applyBorder="1" applyAlignment="1">
      <alignment horizontal="center" vertical="center" wrapText="1"/>
    </xf>
    <xf numFmtId="0" fontId="103" fillId="0" borderId="0" xfId="7" applyFont="1" applyAlignment="1">
      <alignment horizontal="center" vertical="center"/>
    </xf>
    <xf numFmtId="0" fontId="103" fillId="0" borderId="0" xfId="7" applyFont="1" applyAlignment="1">
      <alignment horizontal="right" vertical="center"/>
    </xf>
    <xf numFmtId="0" fontId="24" fillId="4" borderId="0" xfId="7" applyFont="1" applyFill="1">
      <alignment vertical="center"/>
    </xf>
    <xf numFmtId="0" fontId="102" fillId="0" borderId="22" xfId="7" applyFont="1" applyBorder="1" applyAlignment="1">
      <alignment horizontal="right" vertical="center" shrinkToFit="1"/>
    </xf>
    <xf numFmtId="0" fontId="106" fillId="4" borderId="0" xfId="7" applyFont="1" applyFill="1" applyAlignment="1">
      <alignment vertical="center" wrapText="1"/>
    </xf>
    <xf numFmtId="0" fontId="102" fillId="0" borderId="0" xfId="7" applyFont="1" applyAlignment="1">
      <alignment horizontal="right" vertical="center" wrapText="1"/>
    </xf>
    <xf numFmtId="0" fontId="24" fillId="0" borderId="0" xfId="7" applyFont="1" applyAlignment="1">
      <alignment horizontal="right" vertical="center"/>
    </xf>
    <xf numFmtId="0" fontId="102" fillId="0" borderId="0" xfId="7" applyFont="1" applyAlignment="1">
      <alignment horizontal="left" vertical="center" wrapText="1"/>
    </xf>
    <xf numFmtId="0" fontId="107" fillId="0" borderId="0" xfId="7" applyFont="1" applyAlignment="1">
      <alignment vertical="center" wrapText="1"/>
    </xf>
    <xf numFmtId="0" fontId="102" fillId="0" borderId="22" xfId="7" applyFont="1" applyBorder="1" applyAlignment="1">
      <alignment horizontal="right" vertical="center"/>
    </xf>
    <xf numFmtId="0" fontId="104" fillId="4" borderId="0" xfId="7" applyFont="1" applyFill="1" applyAlignment="1">
      <alignment vertical="center" wrapText="1"/>
    </xf>
    <xf numFmtId="0" fontId="59" fillId="3" borderId="0" xfId="0" applyFont="1" applyFill="1" applyAlignment="1">
      <alignment horizontal="center" vertical="center" wrapText="1"/>
    </xf>
    <xf numFmtId="0" fontId="76" fillId="3" borderId="0" xfId="0" applyFont="1" applyFill="1">
      <alignment vertical="center"/>
    </xf>
    <xf numFmtId="0" fontId="74" fillId="3" borderId="0" xfId="0" applyFont="1" applyFill="1" applyAlignment="1">
      <alignment vertical="center" wrapText="1"/>
    </xf>
    <xf numFmtId="0" fontId="74" fillId="3" borderId="0" xfId="0" applyFont="1" applyFill="1" applyAlignment="1">
      <alignment horizontal="center" vertical="center" wrapText="1"/>
    </xf>
    <xf numFmtId="0" fontId="76" fillId="3" borderId="0" xfId="0" applyFont="1" applyFill="1" applyAlignment="1">
      <alignment horizontal="center" vertical="center" wrapText="1"/>
    </xf>
    <xf numFmtId="0" fontId="64" fillId="0" borderId="32" xfId="0" applyFont="1" applyBorder="1">
      <alignment vertical="center"/>
    </xf>
    <xf numFmtId="0" fontId="73" fillId="3" borderId="0" xfId="0" applyFont="1" applyFill="1" applyAlignment="1">
      <alignment vertical="center" wrapText="1" shrinkToFit="1"/>
    </xf>
    <xf numFmtId="0" fontId="59" fillId="3" borderId="0" xfId="0" applyFont="1" applyFill="1" applyAlignment="1">
      <alignment horizontal="center" vertical="center"/>
    </xf>
    <xf numFmtId="0" fontId="54" fillId="0" borderId="0" xfId="0" applyFont="1" applyAlignment="1">
      <alignment vertical="center" wrapText="1" shrinkToFit="1"/>
    </xf>
    <xf numFmtId="0" fontId="97" fillId="0" borderId="0" xfId="0" applyFont="1">
      <alignment vertical="center"/>
    </xf>
    <xf numFmtId="0" fontId="76" fillId="3" borderId="0" xfId="0" applyFont="1" applyFill="1" applyAlignment="1">
      <alignment horizontal="left" vertical="center"/>
    </xf>
    <xf numFmtId="0" fontId="50" fillId="8" borderId="4" xfId="0" applyFont="1" applyFill="1" applyBorder="1" applyAlignment="1">
      <alignment horizontal="center" vertical="center"/>
    </xf>
    <xf numFmtId="0" fontId="50" fillId="3" borderId="0" xfId="0" applyFont="1" applyFill="1" applyAlignment="1">
      <alignment horizontal="center" vertical="center"/>
    </xf>
    <xf numFmtId="0" fontId="73" fillId="3" borderId="0" xfId="0" applyFont="1" applyFill="1" applyAlignment="1">
      <alignment vertical="center" wrapText="1"/>
    </xf>
    <xf numFmtId="0" fontId="73" fillId="3" borderId="43" xfId="0" applyFont="1" applyFill="1" applyBorder="1" applyAlignment="1">
      <alignment horizontal="left" vertical="center"/>
    </xf>
    <xf numFmtId="0" fontId="81" fillId="0" borderId="0" xfId="0" applyFont="1">
      <alignment vertical="center"/>
    </xf>
    <xf numFmtId="0" fontId="82" fillId="0" borderId="0" xfId="0" applyFont="1">
      <alignment vertical="center"/>
    </xf>
    <xf numFmtId="0" fontId="80" fillId="0" borderId="0" xfId="0" applyFont="1">
      <alignment vertical="center"/>
    </xf>
    <xf numFmtId="0" fontId="73" fillId="3" borderId="16" xfId="0" applyFont="1" applyFill="1" applyBorder="1" applyAlignment="1">
      <alignment horizontal="left" vertical="center"/>
    </xf>
    <xf numFmtId="0" fontId="73" fillId="3" borderId="16" xfId="0" applyFont="1" applyFill="1" applyBorder="1">
      <alignment vertical="center"/>
    </xf>
    <xf numFmtId="0" fontId="59" fillId="0" borderId="14" xfId="0" applyFont="1" applyBorder="1" applyAlignment="1">
      <alignment horizontal="center" vertical="center" wrapText="1"/>
    </xf>
    <xf numFmtId="0" fontId="74" fillId="0" borderId="14" xfId="0" applyFont="1" applyBorder="1" applyAlignment="1">
      <alignment horizontal="center" vertical="center" wrapText="1"/>
    </xf>
    <xf numFmtId="0" fontId="73" fillId="0" borderId="14" xfId="0" applyFont="1" applyBorder="1">
      <alignment vertical="center"/>
    </xf>
    <xf numFmtId="0" fontId="59" fillId="0" borderId="14" xfId="0" applyFont="1" applyBorder="1">
      <alignment vertical="center"/>
    </xf>
    <xf numFmtId="0" fontId="73" fillId="0" borderId="6" xfId="0" applyFont="1" applyBorder="1" applyAlignment="1">
      <alignment vertical="center" wrapText="1" shrinkToFit="1"/>
    </xf>
    <xf numFmtId="0" fontId="73" fillId="0" borderId="5" xfId="0" applyFont="1" applyBorder="1">
      <alignment vertical="center"/>
    </xf>
    <xf numFmtId="0" fontId="73" fillId="0" borderId="6" xfId="0" applyFont="1" applyBorder="1">
      <alignment vertical="center"/>
    </xf>
    <xf numFmtId="0" fontId="73" fillId="0" borderId="7" xfId="0" applyFont="1" applyBorder="1" applyAlignment="1">
      <alignment vertical="center" wrapText="1" shrinkToFit="1"/>
    </xf>
    <xf numFmtId="0" fontId="59" fillId="3" borderId="40" xfId="0" applyFont="1" applyFill="1" applyBorder="1" applyAlignment="1">
      <alignment vertical="center" wrapText="1"/>
    </xf>
    <xf numFmtId="0" fontId="80" fillId="0" borderId="22" xfId="0" applyFont="1" applyBorder="1">
      <alignment vertical="center"/>
    </xf>
    <xf numFmtId="0" fontId="73" fillId="3" borderId="93" xfId="0" applyFont="1" applyFill="1" applyBorder="1" applyAlignment="1">
      <alignment vertical="center" wrapText="1" shrinkToFit="1"/>
    </xf>
    <xf numFmtId="0" fontId="73" fillId="3" borderId="22" xfId="0" applyFont="1" applyFill="1" applyBorder="1" applyAlignment="1">
      <alignment vertical="center" wrapText="1" shrinkToFit="1"/>
    </xf>
    <xf numFmtId="0" fontId="73" fillId="3" borderId="23" xfId="0" applyFont="1" applyFill="1" applyBorder="1" applyAlignment="1">
      <alignment vertical="center" wrapText="1" shrinkToFit="1"/>
    </xf>
    <xf numFmtId="0" fontId="73" fillId="3" borderId="16" xfId="0" applyFont="1" applyFill="1" applyBorder="1" applyAlignment="1">
      <alignment vertical="center" wrapText="1"/>
    </xf>
    <xf numFmtId="0" fontId="73" fillId="3" borderId="22" xfId="0" applyFont="1" applyFill="1" applyBorder="1" applyAlignment="1">
      <alignment vertical="center" wrapText="1"/>
    </xf>
    <xf numFmtId="0" fontId="73" fillId="3" borderId="23" xfId="0" applyFont="1" applyFill="1" applyBorder="1" applyAlignment="1">
      <alignment vertical="center" wrapText="1"/>
    </xf>
    <xf numFmtId="0" fontId="59" fillId="3" borderId="118" xfId="0" applyFont="1" applyFill="1" applyBorder="1">
      <alignment vertical="center"/>
    </xf>
    <xf numFmtId="0" fontId="76" fillId="3" borderId="57" xfId="0" applyFont="1" applyFill="1" applyBorder="1" applyAlignment="1">
      <alignment vertical="center" wrapText="1"/>
    </xf>
    <xf numFmtId="0" fontId="59" fillId="3" borderId="13" xfId="0" applyFont="1" applyFill="1" applyBorder="1">
      <alignment vertical="center"/>
    </xf>
    <xf numFmtId="0" fontId="73" fillId="3" borderId="95" xfId="0" applyFont="1" applyFill="1" applyBorder="1" applyAlignment="1">
      <alignment vertical="center" wrapText="1" shrinkToFit="1"/>
    </xf>
    <xf numFmtId="0" fontId="73" fillId="3" borderId="14" xfId="0" applyFont="1" applyFill="1" applyBorder="1" applyAlignment="1">
      <alignment vertical="center" wrapText="1" shrinkToFit="1"/>
    </xf>
    <xf numFmtId="0" fontId="73" fillId="3" borderId="15" xfId="0" applyFont="1" applyFill="1" applyBorder="1" applyAlignment="1">
      <alignment vertical="center" wrapText="1" shrinkToFit="1"/>
    </xf>
    <xf numFmtId="0" fontId="59" fillId="3" borderId="13" xfId="0" applyFont="1" applyFill="1" applyBorder="1" applyAlignment="1">
      <alignment horizontal="center" vertical="center" wrapText="1"/>
    </xf>
    <xf numFmtId="0" fontId="59" fillId="3" borderId="14" xfId="0" applyFont="1" applyFill="1" applyBorder="1" applyAlignment="1">
      <alignment horizontal="center" vertical="center"/>
    </xf>
    <xf numFmtId="0" fontId="65" fillId="0" borderId="14" xfId="0" applyFont="1" applyBorder="1">
      <alignment vertical="center"/>
    </xf>
    <xf numFmtId="0" fontId="59" fillId="3" borderId="15" xfId="0" applyFont="1" applyFill="1" applyBorder="1" applyAlignment="1">
      <alignment horizontal="center" vertical="center"/>
    </xf>
    <xf numFmtId="0" fontId="59" fillId="3" borderId="23" xfId="0" applyFont="1" applyFill="1" applyBorder="1" applyAlignment="1">
      <alignment vertical="center" wrapText="1"/>
    </xf>
    <xf numFmtId="49" fontId="73" fillId="0" borderId="0" xfId="0" applyNumberFormat="1" applyFont="1" applyAlignment="1">
      <alignment horizontal="center" vertical="center" wrapText="1" shrinkToFit="1"/>
    </xf>
    <xf numFmtId="0" fontId="50" fillId="0" borderId="22" xfId="0" applyFont="1" applyBorder="1" applyAlignment="1">
      <alignment vertical="center" wrapText="1"/>
    </xf>
    <xf numFmtId="0" fontId="87" fillId="0" borderId="22" xfId="0" applyFont="1" applyBorder="1">
      <alignment vertical="center"/>
    </xf>
    <xf numFmtId="0" fontId="50" fillId="0" borderId="22" xfId="0" applyFont="1" applyBorder="1">
      <alignment vertical="center"/>
    </xf>
    <xf numFmtId="0" fontId="50" fillId="0" borderId="38" xfId="0" applyFont="1" applyBorder="1" applyAlignment="1">
      <alignment vertical="center" wrapText="1"/>
    </xf>
    <xf numFmtId="0" fontId="50" fillId="0" borderId="22" xfId="0" applyFont="1" applyBorder="1" applyAlignment="1">
      <alignment horizontal="left" vertical="center" wrapText="1"/>
    </xf>
    <xf numFmtId="0" fontId="50" fillId="0" borderId="23" xfId="0" applyFont="1" applyBorder="1" applyAlignment="1">
      <alignment horizontal="left" vertical="center" wrapText="1"/>
    </xf>
    <xf numFmtId="0" fontId="50" fillId="0" borderId="14" xfId="0" applyFont="1" applyBorder="1" applyAlignment="1">
      <alignment vertical="center" wrapText="1"/>
    </xf>
    <xf numFmtId="0" fontId="80" fillId="0" borderId="14" xfId="0" applyFont="1" applyBorder="1">
      <alignment vertical="center"/>
    </xf>
    <xf numFmtId="0" fontId="87" fillId="0" borderId="14" xfId="0" applyFont="1" applyBorder="1">
      <alignment vertical="center"/>
    </xf>
    <xf numFmtId="0" fontId="50" fillId="0" borderId="14" xfId="0" applyFont="1" applyBorder="1" applyAlignment="1">
      <alignment horizontal="left" vertical="center" wrapText="1"/>
    </xf>
    <xf numFmtId="0" fontId="55" fillId="0" borderId="0" xfId="0" applyFont="1" applyAlignment="1">
      <alignment horizontal="right" vertical="center"/>
    </xf>
    <xf numFmtId="49" fontId="112" fillId="0" borderId="69" xfId="10" applyNumberFormat="1" applyFont="1" applyBorder="1" applyAlignment="1">
      <alignment horizontal="center" vertical="center"/>
    </xf>
    <xf numFmtId="49" fontId="112" fillId="0" borderId="72" xfId="10" applyNumberFormat="1" applyFont="1" applyBorder="1" applyAlignment="1">
      <alignment horizontal="center" vertical="center"/>
    </xf>
    <xf numFmtId="49" fontId="112" fillId="0" borderId="2" xfId="10" applyNumberFormat="1" applyFont="1" applyBorder="1" applyAlignment="1">
      <alignment horizontal="center" vertical="center"/>
    </xf>
    <xf numFmtId="49" fontId="112" fillId="0" borderId="3" xfId="10" applyNumberFormat="1" applyFont="1" applyBorder="1" applyAlignment="1">
      <alignment horizontal="center" vertical="center"/>
    </xf>
    <xf numFmtId="0" fontId="76" fillId="0" borderId="14" xfId="0" applyFont="1" applyBorder="1" applyAlignment="1">
      <alignment horizontal="left" vertical="top"/>
    </xf>
    <xf numFmtId="0" fontId="59" fillId="3" borderId="22" xfId="0" applyFont="1" applyFill="1" applyBorder="1" applyAlignment="1">
      <alignment horizontal="left" vertical="center"/>
    </xf>
    <xf numFmtId="0" fontId="73" fillId="0" borderId="22" xfId="0" applyFont="1" applyBorder="1" applyAlignment="1">
      <alignment horizontal="right" vertical="center"/>
    </xf>
    <xf numFmtId="0" fontId="59" fillId="8" borderId="48" xfId="0" applyFont="1" applyFill="1" applyBorder="1" applyAlignment="1">
      <alignment horizontal="center" vertical="center" wrapText="1"/>
    </xf>
    <xf numFmtId="0" fontId="23" fillId="0" borderId="119" xfId="0" applyFont="1" applyBorder="1">
      <alignment vertical="center"/>
    </xf>
    <xf numFmtId="0" fontId="23" fillId="0" borderId="120" xfId="0" applyFont="1" applyBorder="1">
      <alignment vertical="center"/>
    </xf>
    <xf numFmtId="0" fontId="23" fillId="0" borderId="121" xfId="0" applyFont="1" applyBorder="1">
      <alignment vertical="center"/>
    </xf>
    <xf numFmtId="0" fontId="23" fillId="0" borderId="122" xfId="0" applyFont="1" applyBorder="1">
      <alignment vertical="center"/>
    </xf>
    <xf numFmtId="0" fontId="23" fillId="0" borderId="123" xfId="0" applyFont="1" applyBorder="1">
      <alignment vertical="center"/>
    </xf>
    <xf numFmtId="0" fontId="23" fillId="0" borderId="124" xfId="0" applyFont="1" applyBorder="1">
      <alignment vertical="center"/>
    </xf>
    <xf numFmtId="0" fontId="23" fillId="0" borderId="125" xfId="0" applyFont="1" applyBorder="1">
      <alignment vertical="center"/>
    </xf>
    <xf numFmtId="0" fontId="23" fillId="0" borderId="126" xfId="0" applyFont="1" applyBorder="1">
      <alignment vertical="center"/>
    </xf>
    <xf numFmtId="0" fontId="23" fillId="0" borderId="127" xfId="0" applyFont="1" applyBorder="1">
      <alignment vertical="center"/>
    </xf>
    <xf numFmtId="0" fontId="31" fillId="0" borderId="0" xfId="0" applyFont="1">
      <alignment vertical="center"/>
    </xf>
    <xf numFmtId="187" fontId="23" fillId="0" borderId="0" xfId="0" applyNumberFormat="1" applyFont="1">
      <alignment vertical="center"/>
    </xf>
    <xf numFmtId="0" fontId="23" fillId="0" borderId="128" xfId="0" applyFont="1" applyBorder="1">
      <alignment vertical="center"/>
    </xf>
    <xf numFmtId="0" fontId="23" fillId="0" borderId="129" xfId="0" applyFont="1" applyBorder="1">
      <alignment vertical="center"/>
    </xf>
    <xf numFmtId="187" fontId="23" fillId="0" borderId="129" xfId="0" applyNumberFormat="1" applyFont="1" applyBorder="1">
      <alignment vertical="center"/>
    </xf>
    <xf numFmtId="14" fontId="23" fillId="0" borderId="130" xfId="0" applyNumberFormat="1" applyFont="1" applyBorder="1">
      <alignment vertical="center"/>
    </xf>
    <xf numFmtId="0" fontId="23" fillId="0" borderId="131" xfId="0" applyFont="1" applyBorder="1">
      <alignment vertical="center"/>
    </xf>
    <xf numFmtId="14" fontId="23" fillId="0" borderId="132" xfId="0" applyNumberFormat="1" applyFont="1" applyBorder="1">
      <alignment vertical="center"/>
    </xf>
    <xf numFmtId="0" fontId="23" fillId="0" borderId="133" xfId="0" applyFont="1" applyBorder="1">
      <alignment vertical="center"/>
    </xf>
    <xf numFmtId="0" fontId="23" fillId="0" borderId="134" xfId="0" applyFont="1" applyBorder="1">
      <alignment vertical="center"/>
    </xf>
    <xf numFmtId="187" fontId="23" fillId="0" borderId="134" xfId="0" applyNumberFormat="1" applyFont="1" applyBorder="1">
      <alignment vertical="center"/>
    </xf>
    <xf numFmtId="14" fontId="23" fillId="0" borderId="135" xfId="0" applyNumberFormat="1" applyFont="1" applyBorder="1">
      <alignment vertical="center"/>
    </xf>
    <xf numFmtId="0" fontId="22" fillId="0" borderId="0" xfId="0" applyFont="1" applyAlignment="1">
      <alignment horizontal="left" vertical="center" indent="1"/>
    </xf>
    <xf numFmtId="38" fontId="31" fillId="0" borderId="0" xfId="1" applyFont="1">
      <alignment vertical="center"/>
    </xf>
    <xf numFmtId="38" fontId="23" fillId="0" borderId="0" xfId="0" applyNumberFormat="1" applyFont="1">
      <alignment vertical="center"/>
    </xf>
    <xf numFmtId="41" fontId="31" fillId="0" borderId="0" xfId="0" applyNumberFormat="1" applyFont="1">
      <alignment vertical="center"/>
    </xf>
    <xf numFmtId="0" fontId="46" fillId="3" borderId="0" xfId="0" applyFont="1" applyFill="1" applyAlignment="1">
      <alignment horizontal="center" vertical="center" wrapText="1"/>
    </xf>
    <xf numFmtId="0" fontId="46" fillId="3" borderId="0" xfId="0" applyFont="1" applyFill="1" applyAlignment="1">
      <alignment horizontal="left" vertical="top"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0" borderId="0" xfId="0" applyFont="1" applyAlignment="1">
      <alignment horizontal="left" vertical="center" wrapText="1"/>
    </xf>
    <xf numFmtId="0" fontId="50" fillId="0" borderId="0" xfId="0" applyFont="1" applyAlignment="1">
      <alignment horizontal="left" vertical="center"/>
    </xf>
    <xf numFmtId="0" fontId="50" fillId="0" borderId="0" xfId="0" applyFont="1" applyAlignment="1">
      <alignment vertical="center" wrapText="1"/>
    </xf>
    <xf numFmtId="0" fontId="55" fillId="0" borderId="0" xfId="0" applyFont="1" applyAlignment="1">
      <alignment vertical="top" wrapText="1"/>
    </xf>
    <xf numFmtId="0" fontId="9" fillId="0" borderId="14" xfId="1" applyNumberFormat="1" applyFont="1" applyFill="1" applyBorder="1" applyAlignment="1">
      <alignment vertical="center" shrinkToFit="1"/>
    </xf>
    <xf numFmtId="0" fontId="9" fillId="0" borderId="22" xfId="1" applyNumberFormat="1" applyFont="1" applyFill="1" applyBorder="1" applyAlignment="1">
      <alignment horizontal="center" vertical="center" shrinkToFit="1"/>
    </xf>
    <xf numFmtId="0" fontId="9" fillId="0" borderId="0" xfId="0" applyFont="1" applyAlignment="1">
      <alignment horizontal="left" vertical="center" wrapText="1"/>
    </xf>
    <xf numFmtId="0" fontId="73" fillId="3" borderId="6" xfId="0" applyFont="1" applyFill="1" applyBorder="1" applyAlignment="1">
      <alignment horizontal="center" vertical="center"/>
    </xf>
    <xf numFmtId="0" fontId="73" fillId="3" borderId="6" xfId="0" applyFont="1" applyFill="1" applyBorder="1" applyAlignment="1">
      <alignment horizontal="center" vertical="center" shrinkToFit="1"/>
    </xf>
    <xf numFmtId="0" fontId="73" fillId="3" borderId="6" xfId="0" applyFont="1" applyFill="1" applyBorder="1" applyAlignment="1">
      <alignment horizontal="left" vertical="center"/>
    </xf>
    <xf numFmtId="0" fontId="76" fillId="3" borderId="0" xfId="0" applyFont="1" applyFill="1" applyAlignment="1">
      <alignment vertical="center" wrapTex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3" fillId="4" borderId="6" xfId="0" applyFont="1" applyFill="1" applyBorder="1" applyAlignment="1">
      <alignment horizontal="center" vertical="center" shrinkToFit="1"/>
    </xf>
    <xf numFmtId="0" fontId="59" fillId="3" borderId="23" xfId="0" applyFont="1" applyFill="1" applyBorder="1" applyAlignment="1">
      <alignment horizontal="center" vertical="center" wrapText="1"/>
    </xf>
    <xf numFmtId="0" fontId="54" fillId="0" borderId="74" xfId="0" applyFont="1" applyBorder="1">
      <alignment vertical="center"/>
    </xf>
    <xf numFmtId="0" fontId="54" fillId="0" borderId="0" xfId="0" applyFont="1">
      <alignment vertical="center"/>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103" fillId="0" borderId="0" xfId="7" applyFont="1" applyAlignment="1">
      <alignment vertical="center" wrapText="1"/>
    </xf>
    <xf numFmtId="0" fontId="9" fillId="0" borderId="6" xfId="0" applyFont="1" applyBorder="1" applyAlignment="1">
      <alignment horizontal="center" vertical="center"/>
    </xf>
    <xf numFmtId="0" fontId="23" fillId="0" borderId="17" xfId="0" applyFont="1" applyBorder="1" applyAlignment="1">
      <alignment horizontal="center" vertical="center"/>
    </xf>
    <xf numFmtId="0" fontId="23" fillId="0" borderId="79" xfId="0" applyFont="1" applyBorder="1" applyAlignment="1">
      <alignment horizontal="center" vertical="center"/>
    </xf>
    <xf numFmtId="0" fontId="23" fillId="0" borderId="43" xfId="0" applyFont="1" applyBorder="1" applyAlignment="1">
      <alignment horizontal="center" vertical="center"/>
    </xf>
    <xf numFmtId="38" fontId="23" fillId="0" borderId="0" xfId="1" applyFont="1">
      <alignment vertical="center"/>
    </xf>
    <xf numFmtId="49" fontId="45" fillId="0" borderId="0" xfId="0" applyNumberFormat="1" applyFont="1" applyAlignment="1">
      <alignment horizontal="left" vertical="center" wrapText="1"/>
    </xf>
    <xf numFmtId="0" fontId="46" fillId="3" borderId="13" xfId="0" applyFont="1" applyFill="1" applyBorder="1" applyAlignment="1">
      <alignment horizontal="center" vertical="center" wrapText="1"/>
    </xf>
    <xf numFmtId="0" fontId="46" fillId="3" borderId="14" xfId="0" applyFont="1" applyFill="1" applyBorder="1" applyAlignment="1">
      <alignment horizontal="center" vertical="center" wrapText="1"/>
    </xf>
    <xf numFmtId="0" fontId="46" fillId="3" borderId="15" xfId="0" applyFont="1" applyFill="1" applyBorder="1" applyAlignment="1">
      <alignment horizontal="center" vertical="center" wrapText="1"/>
    </xf>
    <xf numFmtId="0" fontId="46" fillId="3" borderId="20" xfId="0" applyFont="1" applyFill="1" applyBorder="1" applyAlignment="1">
      <alignment horizontal="center" vertical="center" wrapText="1"/>
    </xf>
    <xf numFmtId="0" fontId="46" fillId="3" borderId="0" xfId="0" applyFont="1" applyFill="1" applyAlignment="1">
      <alignment horizontal="center" vertical="center" wrapText="1"/>
    </xf>
    <xf numFmtId="0" fontId="46" fillId="3" borderId="12" xfId="0" applyFont="1" applyFill="1" applyBorder="1" applyAlignment="1">
      <alignment horizontal="center" vertical="center" wrapText="1"/>
    </xf>
    <xf numFmtId="0" fontId="46" fillId="3" borderId="16" xfId="0" applyFont="1" applyFill="1" applyBorder="1" applyAlignment="1">
      <alignment horizontal="center" vertical="center" wrapText="1"/>
    </xf>
    <xf numFmtId="0" fontId="46" fillId="3" borderId="22" xfId="0" applyFont="1" applyFill="1" applyBorder="1" applyAlignment="1">
      <alignment horizontal="center" vertical="center" wrapText="1"/>
    </xf>
    <xf numFmtId="0" fontId="46" fillId="3" borderId="23" xfId="0" applyFont="1" applyFill="1" applyBorder="1" applyAlignment="1">
      <alignment horizontal="center" vertical="center" wrapText="1"/>
    </xf>
    <xf numFmtId="0" fontId="46" fillId="0" borderId="0" xfId="0" applyFont="1" applyAlignment="1">
      <alignment horizontal="left" vertical="center" wrapText="1"/>
    </xf>
    <xf numFmtId="0" fontId="46" fillId="0" borderId="0" xfId="0" applyFont="1" applyAlignment="1">
      <alignment horizontal="left" vertical="top" wrapText="1"/>
    </xf>
    <xf numFmtId="0" fontId="46" fillId="3" borderId="0" xfId="0" applyFont="1" applyFill="1" applyAlignment="1">
      <alignment horizontal="left" vertical="top" wrapText="1"/>
    </xf>
    <xf numFmtId="0" fontId="46" fillId="3" borderId="0" xfId="0" applyFont="1" applyFill="1" applyAlignment="1">
      <alignment horizontal="left" vertical="top"/>
    </xf>
    <xf numFmtId="0" fontId="92" fillId="4" borderId="0" xfId="0" applyFont="1" applyFill="1" applyAlignment="1">
      <alignment horizontal="left" vertical="center" wrapText="1"/>
    </xf>
    <xf numFmtId="0" fontId="38" fillId="0" borderId="0" xfId="0" applyFont="1" applyAlignment="1">
      <alignment horizontal="center" vertical="center" shrinkToFit="1"/>
    </xf>
    <xf numFmtId="0" fontId="34" fillId="0" borderId="0" xfId="0" applyFont="1" applyAlignment="1">
      <alignment horizontal="left" vertical="top" wrapText="1"/>
    </xf>
    <xf numFmtId="0" fontId="34" fillId="4" borderId="32" xfId="0" applyFont="1" applyFill="1" applyBorder="1" applyAlignment="1" applyProtection="1">
      <alignment horizontal="center" vertical="center" shrinkToFit="1"/>
      <protection locked="0"/>
    </xf>
    <xf numFmtId="0" fontId="40" fillId="0" borderId="74" xfId="0" applyFont="1" applyBorder="1" applyAlignment="1">
      <alignment horizontal="left" vertical="center" shrinkToFit="1"/>
    </xf>
    <xf numFmtId="0" fontId="40" fillId="0" borderId="0" xfId="0" applyFont="1" applyAlignment="1">
      <alignment horizontal="left" vertical="center" shrinkToFit="1"/>
    </xf>
    <xf numFmtId="0" fontId="34" fillId="0" borderId="74" xfId="0" applyFont="1" applyBorder="1" applyAlignment="1">
      <alignment horizontal="left" vertical="center" shrinkToFit="1"/>
    </xf>
    <xf numFmtId="0" fontId="34" fillId="0" borderId="0" xfId="0" applyFont="1" applyAlignment="1">
      <alignment horizontal="left" vertical="center" shrinkToFit="1"/>
    </xf>
    <xf numFmtId="0" fontId="43" fillId="0" borderId="0" xfId="0" applyFont="1" applyAlignment="1">
      <alignment horizontal="left" vertical="center" wrapText="1"/>
    </xf>
    <xf numFmtId="0" fontId="34" fillId="0" borderId="0" xfId="0" applyFont="1" applyAlignment="1">
      <alignment horizontal="left" vertical="center" wrapText="1"/>
    </xf>
    <xf numFmtId="0" fontId="34" fillId="0" borderId="0" xfId="0" applyFont="1" applyAlignment="1">
      <alignment horizontal="left" vertical="center"/>
    </xf>
    <xf numFmtId="0" fontId="92" fillId="4" borderId="0" xfId="0" applyFont="1" applyFill="1" applyAlignment="1">
      <alignment horizontal="left" vertical="center"/>
    </xf>
    <xf numFmtId="49" fontId="36" fillId="7" borderId="74" xfId="0" applyNumberFormat="1" applyFont="1" applyFill="1" applyBorder="1" applyAlignment="1">
      <alignment horizontal="center" vertical="center"/>
    </xf>
    <xf numFmtId="49" fontId="36" fillId="7" borderId="0" xfId="0" applyNumberFormat="1" applyFont="1" applyFill="1" applyAlignment="1">
      <alignment horizontal="center" vertical="center"/>
    </xf>
    <xf numFmtId="49" fontId="36" fillId="7" borderId="31" xfId="0" applyNumberFormat="1" applyFont="1" applyFill="1" applyBorder="1" applyAlignment="1">
      <alignment horizontal="center" vertical="center"/>
    </xf>
    <xf numFmtId="0" fontId="34" fillId="0" borderId="75" xfId="0" applyFont="1" applyBorder="1" applyAlignment="1">
      <alignment horizontal="left" vertical="center" wrapText="1"/>
    </xf>
    <xf numFmtId="0" fontId="34" fillId="0" borderId="76" xfId="0" applyFont="1" applyBorder="1" applyAlignment="1">
      <alignment horizontal="left" vertical="center" wrapText="1"/>
    </xf>
    <xf numFmtId="0" fontId="34" fillId="0" borderId="77" xfId="0" applyFont="1" applyBorder="1" applyAlignment="1">
      <alignment horizontal="left" vertical="center" wrapText="1"/>
    </xf>
    <xf numFmtId="0" fontId="50" fillId="4" borderId="5" xfId="0" applyFont="1" applyFill="1" applyBorder="1" applyAlignment="1">
      <alignment horizontal="left" vertical="center" wrapText="1"/>
    </xf>
    <xf numFmtId="0" fontId="50" fillId="4" borderId="6" xfId="0" applyFont="1" applyFill="1" applyBorder="1" applyAlignment="1">
      <alignment horizontal="left" vertical="center" wrapText="1"/>
    </xf>
    <xf numFmtId="0" fontId="50" fillId="4" borderId="7" xfId="0" applyFont="1" applyFill="1" applyBorder="1" applyAlignment="1">
      <alignment horizontal="left" vertical="center" wrapText="1"/>
    </xf>
    <xf numFmtId="49" fontId="50" fillId="4" borderId="4" xfId="10" applyNumberFormat="1" applyFont="1" applyFill="1" applyBorder="1" applyAlignment="1">
      <alignment horizontal="left" vertical="center" wrapText="1"/>
    </xf>
    <xf numFmtId="49" fontId="50" fillId="4" borderId="4" xfId="0" applyNumberFormat="1" applyFont="1" applyFill="1" applyBorder="1" applyAlignment="1">
      <alignment horizontal="left" vertical="center" wrapText="1"/>
    </xf>
    <xf numFmtId="0" fontId="50" fillId="0" borderId="5" xfId="0" applyFont="1" applyBorder="1" applyAlignment="1">
      <alignment horizontal="left" vertical="center" wrapText="1"/>
    </xf>
    <xf numFmtId="0" fontId="50" fillId="0" borderId="7" xfId="0" applyFont="1" applyBorder="1" applyAlignment="1">
      <alignment horizontal="left" vertical="center" wrapText="1"/>
    </xf>
    <xf numFmtId="0" fontId="50" fillId="0" borderId="0" xfId="0" applyFont="1" applyAlignment="1">
      <alignment horizontal="left" vertical="center" wrapText="1"/>
    </xf>
    <xf numFmtId="0" fontId="56" fillId="0" borderId="0" xfId="0" applyFont="1" applyAlignment="1">
      <alignment horizontal="left" vertical="center"/>
    </xf>
    <xf numFmtId="187" fontId="50" fillId="4" borderId="0" xfId="0" applyNumberFormat="1" applyFont="1" applyFill="1" applyAlignment="1">
      <alignment horizontal="right" vertical="center"/>
    </xf>
    <xf numFmtId="0" fontId="50" fillId="0" borderId="0" xfId="0" applyFont="1" applyAlignment="1">
      <alignment horizontal="justify" vertical="center" wrapText="1"/>
    </xf>
    <xf numFmtId="0" fontId="50" fillId="0" borderId="0" xfId="0" applyFont="1">
      <alignment vertical="center"/>
    </xf>
    <xf numFmtId="0" fontId="50" fillId="4" borderId="4" xfId="0" applyFont="1" applyFill="1" applyBorder="1" applyAlignment="1">
      <alignment horizontal="left" vertical="center" wrapText="1"/>
    </xf>
    <xf numFmtId="0" fontId="50" fillId="0" borderId="5" xfId="0" applyFont="1" applyBorder="1" applyAlignment="1">
      <alignment horizontal="left" vertical="center"/>
    </xf>
    <xf numFmtId="0" fontId="59" fillId="0" borderId="7" xfId="0" applyFont="1" applyBorder="1" applyAlignment="1">
      <alignment horizontal="left" vertical="center"/>
    </xf>
    <xf numFmtId="0" fontId="50" fillId="4" borderId="5" xfId="0" applyFont="1" applyFill="1" applyBorder="1" applyAlignment="1">
      <alignment horizontal="left" vertical="center"/>
    </xf>
    <xf numFmtId="0" fontId="52" fillId="4" borderId="6" xfId="0" applyFont="1" applyFill="1" applyBorder="1" applyAlignment="1">
      <alignment horizontal="left" vertical="center"/>
    </xf>
    <xf numFmtId="0" fontId="52" fillId="4" borderId="7" xfId="0" applyFont="1" applyFill="1" applyBorder="1" applyAlignment="1">
      <alignment horizontal="left" vertical="center"/>
    </xf>
    <xf numFmtId="0" fontId="50" fillId="4" borderId="13" xfId="0" applyFont="1" applyFill="1" applyBorder="1" applyAlignment="1">
      <alignment horizontal="left" vertical="center" wrapText="1"/>
    </xf>
    <xf numFmtId="0" fontId="52" fillId="4" borderId="14" xfId="0" applyFont="1" applyFill="1" applyBorder="1" applyAlignment="1">
      <alignment horizontal="left" vertical="center" wrapText="1"/>
    </xf>
    <xf numFmtId="0" fontId="52" fillId="4" borderId="15" xfId="0" applyFont="1" applyFill="1" applyBorder="1" applyAlignment="1">
      <alignment horizontal="left" vertical="center" wrapText="1"/>
    </xf>
    <xf numFmtId="0" fontId="55" fillId="0" borderId="5" xfId="0" applyFont="1" applyBorder="1" applyAlignment="1">
      <alignment horizontal="left" vertical="center" wrapText="1"/>
    </xf>
    <xf numFmtId="0" fontId="55" fillId="0" borderId="7" xfId="0" applyFont="1" applyBorder="1" applyAlignment="1">
      <alignment horizontal="left" vertical="center" wrapText="1"/>
    </xf>
    <xf numFmtId="0" fontId="55" fillId="0" borderId="0" xfId="0" applyFont="1" applyAlignment="1">
      <alignment horizontal="center" vertical="center"/>
    </xf>
    <xf numFmtId="0" fontId="50" fillId="0" borderId="0" xfId="0" applyFont="1" applyAlignment="1">
      <alignment horizontal="center" vertical="center" wrapText="1"/>
    </xf>
    <xf numFmtId="0" fontId="50" fillId="0" borderId="0" xfId="0" applyFont="1" applyAlignment="1">
      <alignment horizontal="left" vertical="center"/>
    </xf>
    <xf numFmtId="0" fontId="46" fillId="4" borderId="6" xfId="0" applyFont="1" applyFill="1" applyBorder="1" applyAlignment="1">
      <alignment horizontal="right" vertical="center" wrapText="1"/>
    </xf>
    <xf numFmtId="0" fontId="50" fillId="4" borderId="7" xfId="0" applyFont="1" applyFill="1" applyBorder="1" applyAlignment="1">
      <alignment horizontal="right" vertical="center" wrapText="1"/>
    </xf>
    <xf numFmtId="0" fontId="46" fillId="0" borderId="16" xfId="0" applyFont="1" applyBorder="1" applyAlignment="1">
      <alignment horizontal="left" vertical="top" wrapText="1"/>
    </xf>
    <xf numFmtId="0" fontId="50" fillId="0" borderId="23" xfId="0" applyFont="1" applyBorder="1" applyAlignment="1">
      <alignment horizontal="left" vertical="top" wrapText="1"/>
    </xf>
    <xf numFmtId="0" fontId="50" fillId="0" borderId="13" xfId="0" applyFont="1" applyBorder="1" applyAlignment="1">
      <alignment horizontal="left" vertical="center" wrapText="1"/>
    </xf>
    <xf numFmtId="0" fontId="50" fillId="0" borderId="15" xfId="0" applyFont="1" applyBorder="1" applyAlignment="1">
      <alignment horizontal="left" vertical="center" wrapText="1"/>
    </xf>
    <xf numFmtId="0" fontId="50" fillId="4" borderId="14" xfId="0" applyFont="1" applyFill="1" applyBorder="1" applyAlignment="1">
      <alignment horizontal="left" vertical="center" wrapText="1"/>
    </xf>
    <xf numFmtId="0" fontId="50" fillId="4" borderId="15" xfId="0" applyFont="1" applyFill="1" applyBorder="1" applyAlignment="1">
      <alignment horizontal="left" vertical="center" wrapText="1"/>
    </xf>
    <xf numFmtId="0" fontId="50" fillId="4" borderId="16" xfId="0" applyFont="1" applyFill="1" applyBorder="1" applyAlignment="1">
      <alignment horizontal="left" vertical="center" wrapText="1"/>
    </xf>
    <xf numFmtId="0" fontId="50" fillId="4" borderId="22" xfId="0" applyFont="1" applyFill="1" applyBorder="1" applyAlignment="1">
      <alignment horizontal="left" vertical="center" wrapText="1"/>
    </xf>
    <xf numFmtId="0" fontId="50" fillId="4" borderId="23" xfId="0" applyFont="1" applyFill="1" applyBorder="1" applyAlignment="1">
      <alignment horizontal="left" vertical="center" wrapText="1"/>
    </xf>
    <xf numFmtId="0" fontId="62" fillId="0" borderId="0" xfId="10" applyFont="1" applyAlignment="1">
      <alignment vertical="top" wrapText="1"/>
    </xf>
    <xf numFmtId="0" fontId="55" fillId="0" borderId="0" xfId="0" applyFont="1" applyAlignment="1">
      <alignment vertical="top" wrapText="1"/>
    </xf>
    <xf numFmtId="0" fontId="50" fillId="0" borderId="5" xfId="0" applyFont="1" applyBorder="1" applyAlignment="1">
      <alignment horizontal="center" vertical="center" wrapText="1"/>
    </xf>
    <xf numFmtId="0" fontId="50" fillId="0" borderId="7" xfId="0" applyFont="1" applyBorder="1" applyAlignment="1">
      <alignment horizontal="center" vertical="center" wrapText="1"/>
    </xf>
    <xf numFmtId="0" fontId="50" fillId="0" borderId="0" xfId="0" applyFont="1" applyAlignment="1">
      <alignment vertical="center" wrapText="1"/>
    </xf>
    <xf numFmtId="0" fontId="50" fillId="0" borderId="0" xfId="0" applyFont="1" applyAlignment="1">
      <alignment horizontal="left" vertical="top" wrapText="1" shrinkToFit="1"/>
    </xf>
    <xf numFmtId="0" fontId="11" fillId="0" borderId="0" xfId="0" applyFont="1" applyAlignment="1">
      <alignment horizontal="left" vertical="top" wrapText="1" shrinkToFit="1"/>
    </xf>
    <xf numFmtId="0" fontId="50" fillId="0" borderId="13" xfId="0" quotePrefix="1" applyFont="1" applyBorder="1" applyAlignment="1">
      <alignment horizontal="center" vertical="center"/>
    </xf>
    <xf numFmtId="0" fontId="50" fillId="0" borderId="15" xfId="0" quotePrefix="1" applyFont="1" applyBorder="1" applyAlignment="1">
      <alignment horizontal="center" vertical="center"/>
    </xf>
    <xf numFmtId="0" fontId="50" fillId="0" borderId="16" xfId="0" quotePrefix="1" applyFont="1" applyBorder="1" applyAlignment="1">
      <alignment horizontal="center" vertical="center"/>
    </xf>
    <xf numFmtId="0" fontId="50" fillId="0" borderId="23" xfId="0" quotePrefix="1" applyFont="1" applyBorder="1" applyAlignment="1">
      <alignment horizontal="center" vertical="center"/>
    </xf>
    <xf numFmtId="0" fontId="60" fillId="0" borderId="0" xfId="0" applyFont="1" applyAlignment="1">
      <alignment horizontal="center" vertical="center" wrapText="1"/>
    </xf>
    <xf numFmtId="0" fontId="9" fillId="10" borderId="5" xfId="0" applyFont="1" applyFill="1" applyBorder="1" applyAlignment="1">
      <alignment horizontal="center" vertical="center" wrapText="1"/>
    </xf>
    <xf numFmtId="0" fontId="9" fillId="10" borderId="6" xfId="0" applyFont="1" applyFill="1" applyBorder="1" applyAlignment="1">
      <alignment horizontal="center" vertical="center" wrapText="1"/>
    </xf>
    <xf numFmtId="0" fontId="9" fillId="10" borderId="7" xfId="0" applyFont="1" applyFill="1" applyBorder="1" applyAlignment="1">
      <alignment horizontal="center" vertical="center" wrapText="1"/>
    </xf>
    <xf numFmtId="0" fontId="31" fillId="0" borderId="5" xfId="0" applyFont="1" applyBorder="1" applyAlignment="1">
      <alignment horizontal="left" vertical="center" wrapText="1"/>
    </xf>
    <xf numFmtId="0" fontId="31" fillId="0" borderId="6" xfId="0" applyFont="1" applyBorder="1" applyAlignment="1">
      <alignment horizontal="left" vertical="center" wrapText="1"/>
    </xf>
    <xf numFmtId="0" fontId="31" fillId="0" borderId="7" xfId="0" applyFont="1" applyBorder="1" applyAlignment="1">
      <alignment horizontal="left" vertical="center" wrapText="1"/>
    </xf>
    <xf numFmtId="0" fontId="23" fillId="10" borderId="4" xfId="0" applyFont="1" applyFill="1" applyBorder="1" applyAlignment="1">
      <alignment horizontal="center" vertical="center"/>
    </xf>
    <xf numFmtId="176" fontId="31" fillId="0" borderId="5" xfId="0" applyNumberFormat="1" applyFont="1" applyBorder="1" applyAlignment="1">
      <alignment horizontal="center" vertical="center" shrinkToFit="1"/>
    </xf>
    <xf numFmtId="176" fontId="31" fillId="0" borderId="6" xfId="0" applyNumberFormat="1" applyFont="1" applyBorder="1" applyAlignment="1">
      <alignment horizontal="center" vertical="center" shrinkToFit="1"/>
    </xf>
    <xf numFmtId="0" fontId="31" fillId="0" borderId="4" xfId="0" applyFont="1" applyBorder="1" applyAlignment="1">
      <alignment horizontal="left" vertical="center" wrapText="1"/>
    </xf>
    <xf numFmtId="0" fontId="9" fillId="0" borderId="14" xfId="1" applyNumberFormat="1" applyFont="1" applyFill="1" applyBorder="1" applyAlignment="1">
      <alignment horizontal="center" vertical="center" shrinkToFit="1"/>
    </xf>
    <xf numFmtId="0" fontId="9" fillId="0" borderId="15" xfId="1" applyNumberFormat="1" applyFont="1" applyFill="1" applyBorder="1" applyAlignment="1">
      <alignment horizontal="center" vertical="center" shrinkToFit="1"/>
    </xf>
    <xf numFmtId="0" fontId="31" fillId="0" borderId="22" xfId="1" applyNumberFormat="1" applyFont="1" applyFill="1" applyBorder="1" applyAlignment="1">
      <alignment horizontal="center" vertical="center" wrapText="1" shrinkToFit="1"/>
    </xf>
    <xf numFmtId="0" fontId="9" fillId="0" borderId="22" xfId="1" applyNumberFormat="1" applyFont="1" applyFill="1" applyBorder="1" applyAlignment="1">
      <alignment horizontal="center" vertical="center"/>
    </xf>
    <xf numFmtId="0" fontId="9" fillId="0" borderId="22" xfId="1" applyNumberFormat="1" applyFont="1" applyFill="1" applyBorder="1" applyAlignment="1">
      <alignment horizontal="center" vertical="center" shrinkToFit="1"/>
    </xf>
    <xf numFmtId="0" fontId="9" fillId="10" borderId="5" xfId="0" applyFont="1" applyFill="1" applyBorder="1" applyAlignment="1">
      <alignment horizontal="center" vertical="center"/>
    </xf>
    <xf numFmtId="0" fontId="9" fillId="10" borderId="6" xfId="0" applyFont="1" applyFill="1" applyBorder="1" applyAlignment="1">
      <alignment horizontal="center" vertical="center"/>
    </xf>
    <xf numFmtId="0" fontId="9" fillId="10" borderId="7" xfId="0" applyFont="1" applyFill="1" applyBorder="1" applyAlignment="1">
      <alignment horizontal="center" vertical="center"/>
    </xf>
    <xf numFmtId="0" fontId="9" fillId="0" borderId="4" xfId="0" applyFont="1" applyBorder="1" applyAlignment="1">
      <alignment horizontal="left" vertical="center" wrapText="1"/>
    </xf>
    <xf numFmtId="0" fontId="30" fillId="0" borderId="41" xfId="0" applyFont="1" applyBorder="1" applyAlignment="1">
      <alignment horizontal="left" vertical="center" shrinkToFit="1"/>
    </xf>
    <xf numFmtId="0" fontId="30" fillId="0" borderId="42" xfId="0" applyFont="1" applyBorder="1" applyAlignment="1">
      <alignment horizontal="left" vertical="center" shrinkToFit="1"/>
    </xf>
    <xf numFmtId="187" fontId="31" fillId="0" borderId="5" xfId="0" applyNumberFormat="1" applyFont="1" applyBorder="1" applyAlignment="1">
      <alignment horizontal="center" vertical="center" shrinkToFit="1"/>
    </xf>
    <xf numFmtId="187" fontId="31" fillId="0" borderId="6" xfId="0" applyNumberFormat="1" applyFont="1" applyBorder="1" applyAlignment="1">
      <alignment horizontal="center" vertical="center" shrinkToFit="1"/>
    </xf>
    <xf numFmtId="177" fontId="31" fillId="0" borderId="6" xfId="0" applyNumberFormat="1" applyFont="1" applyBorder="1" applyAlignment="1">
      <alignment horizontal="center" vertical="center" shrinkToFit="1"/>
    </xf>
    <xf numFmtId="0" fontId="23" fillId="10" borderId="13" xfId="0" applyFont="1" applyFill="1" applyBorder="1" applyAlignment="1">
      <alignment horizontal="center" vertical="center" wrapText="1"/>
    </xf>
    <xf numFmtId="0" fontId="23" fillId="10" borderId="14" xfId="0" applyFont="1" applyFill="1" applyBorder="1" applyAlignment="1">
      <alignment horizontal="center" vertical="center" wrapText="1"/>
    </xf>
    <xf numFmtId="0" fontId="23" fillId="10" borderId="15" xfId="0" applyFont="1" applyFill="1" applyBorder="1" applyAlignment="1">
      <alignment horizontal="center" vertical="center" wrapText="1"/>
    </xf>
    <xf numFmtId="0" fontId="23" fillId="10" borderId="20" xfId="0" applyFont="1" applyFill="1" applyBorder="1" applyAlignment="1">
      <alignment horizontal="center" vertical="center" wrapText="1"/>
    </xf>
    <xf numFmtId="0" fontId="23" fillId="10" borderId="0" xfId="0" applyFont="1" applyFill="1" applyAlignment="1">
      <alignment horizontal="center" vertical="center" wrapText="1"/>
    </xf>
    <xf numFmtId="0" fontId="23" fillId="10" borderId="12" xfId="0" applyFont="1" applyFill="1" applyBorder="1" applyAlignment="1">
      <alignment horizontal="center" vertical="center" wrapText="1"/>
    </xf>
    <xf numFmtId="0" fontId="23" fillId="10" borderId="16" xfId="0" applyFont="1" applyFill="1" applyBorder="1" applyAlignment="1">
      <alignment horizontal="center" vertical="center" wrapText="1"/>
    </xf>
    <xf numFmtId="0" fontId="23" fillId="10" borderId="22" xfId="0" applyFont="1" applyFill="1" applyBorder="1" applyAlignment="1">
      <alignment horizontal="center" vertical="center" wrapText="1"/>
    </xf>
    <xf numFmtId="0" fontId="23" fillId="10" borderId="23" xfId="0" applyFont="1" applyFill="1" applyBorder="1" applyAlignment="1">
      <alignment horizontal="center" vertical="center" wrapText="1"/>
    </xf>
    <xf numFmtId="0" fontId="31" fillId="0" borderId="13" xfId="0" applyFont="1" applyBorder="1" applyAlignment="1">
      <alignment horizontal="left" vertical="center" wrapText="1"/>
    </xf>
    <xf numFmtId="0" fontId="31" fillId="0" borderId="14" xfId="0" applyFont="1" applyBorder="1" applyAlignment="1">
      <alignment horizontal="left" vertical="center" wrapText="1"/>
    </xf>
    <xf numFmtId="0" fontId="31" fillId="0" borderId="15" xfId="0" applyFont="1" applyBorder="1" applyAlignment="1">
      <alignment horizontal="left" vertical="center" wrapText="1"/>
    </xf>
    <xf numFmtId="0" fontId="31" fillId="0" borderId="20" xfId="0" applyFont="1" applyBorder="1" applyAlignment="1">
      <alignment horizontal="left" vertical="center" wrapText="1"/>
    </xf>
    <xf numFmtId="0" fontId="31" fillId="0" borderId="0" xfId="0" applyFont="1" applyAlignment="1">
      <alignment horizontal="left" vertical="center" wrapText="1"/>
    </xf>
    <xf numFmtId="0" fontId="31" fillId="0" borderId="12" xfId="0" applyFont="1" applyBorder="1" applyAlignment="1">
      <alignment horizontal="left" vertical="center" wrapText="1"/>
    </xf>
    <xf numFmtId="0" fontId="31" fillId="0" borderId="16" xfId="0" applyFont="1" applyBorder="1" applyAlignment="1">
      <alignment horizontal="left" vertical="center" wrapText="1"/>
    </xf>
    <xf numFmtId="0" fontId="31" fillId="0" borderId="22" xfId="0" applyFont="1" applyBorder="1" applyAlignment="1">
      <alignment horizontal="left" vertical="center" wrapText="1"/>
    </xf>
    <xf numFmtId="0" fontId="31" fillId="0" borderId="23" xfId="0" applyFont="1" applyBorder="1" applyAlignment="1">
      <alignment horizontal="left" vertical="center" wrapText="1"/>
    </xf>
    <xf numFmtId="0" fontId="30" fillId="0" borderId="18" xfId="0" applyFont="1" applyBorder="1" applyAlignment="1">
      <alignment horizontal="left" vertical="center"/>
    </xf>
    <xf numFmtId="0" fontId="30" fillId="0" borderId="19" xfId="0" applyFont="1" applyBorder="1" applyAlignment="1">
      <alignment horizontal="left" vertical="center"/>
    </xf>
    <xf numFmtId="0" fontId="30" fillId="0" borderId="38" xfId="0" applyFont="1" applyBorder="1" applyAlignment="1">
      <alignment horizontal="left" vertical="center"/>
    </xf>
    <xf numFmtId="0" fontId="30" fillId="0" borderId="39" xfId="0" applyFont="1" applyBorder="1" applyAlignment="1">
      <alignment horizontal="left" vertical="center"/>
    </xf>
    <xf numFmtId="0" fontId="9" fillId="0" borderId="14" xfId="1" applyNumberFormat="1" applyFont="1" applyFill="1" applyBorder="1" applyAlignment="1">
      <alignment vertical="center" shrinkToFit="1"/>
    </xf>
    <xf numFmtId="0" fontId="9" fillId="0" borderId="0" xfId="0" applyFont="1" applyAlignment="1">
      <alignment horizontal="right" vertical="top" wrapText="1"/>
    </xf>
    <xf numFmtId="0" fontId="5" fillId="0" borderId="0" xfId="0" applyFont="1" applyAlignment="1">
      <alignment horizontal="center" vertical="center" shrinkToFit="1"/>
    </xf>
    <xf numFmtId="177" fontId="31" fillId="0" borderId="0" xfId="0" applyNumberFormat="1" applyFont="1" applyAlignment="1">
      <alignment horizontal="right" vertical="center"/>
    </xf>
    <xf numFmtId="17" fontId="22" fillId="0" borderId="22" xfId="0" quotePrefix="1" applyNumberFormat="1" applyFont="1" applyBorder="1" applyAlignment="1">
      <alignment horizontal="center" vertical="center"/>
    </xf>
    <xf numFmtId="0" fontId="22" fillId="0" borderId="22" xfId="0" applyFont="1" applyBorder="1" applyAlignment="1">
      <alignment horizontal="center" vertical="center"/>
    </xf>
    <xf numFmtId="0" fontId="23" fillId="9" borderId="5"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22" fillId="0" borderId="4" xfId="0" applyFont="1" applyBorder="1" applyAlignment="1">
      <alignment horizontal="left" vertical="center"/>
    </xf>
    <xf numFmtId="0" fontId="22" fillId="0" borderId="4" xfId="0" applyFont="1" applyBorder="1" applyAlignment="1">
      <alignment horizontal="left" vertical="center" wrapText="1"/>
    </xf>
    <xf numFmtId="0" fontId="113" fillId="0" borderId="0" xfId="0" applyFont="1" applyAlignment="1">
      <alignment horizontal="center" vertical="center" shrinkToFit="1"/>
    </xf>
    <xf numFmtId="0" fontId="31" fillId="0" borderId="5" xfId="0" applyFont="1" applyBorder="1" applyAlignment="1">
      <alignment horizontal="center" vertical="center" wrapText="1"/>
    </xf>
    <xf numFmtId="0" fontId="31" fillId="0" borderId="6" xfId="0" applyFont="1" applyBorder="1" applyAlignment="1">
      <alignment horizontal="center" vertical="center"/>
    </xf>
    <xf numFmtId="0" fontId="31" fillId="0" borderId="7" xfId="0" applyFont="1" applyBorder="1" applyAlignment="1">
      <alignment horizontal="center" vertical="center"/>
    </xf>
    <xf numFmtId="0" fontId="23" fillId="10" borderId="5" xfId="0" applyFont="1" applyFill="1" applyBorder="1" applyAlignment="1">
      <alignment horizontal="center" vertical="center"/>
    </xf>
    <xf numFmtId="0" fontId="23" fillId="10" borderId="6" xfId="0" applyFont="1" applyFill="1" applyBorder="1" applyAlignment="1">
      <alignment horizontal="center" vertical="center"/>
    </xf>
    <xf numFmtId="0" fontId="23" fillId="10" borderId="7" xfId="0" applyFont="1" applyFill="1" applyBorder="1" applyAlignment="1">
      <alignment horizontal="center" vertical="center"/>
    </xf>
    <xf numFmtId="0" fontId="23" fillId="10" borderId="4" xfId="0" applyFont="1" applyFill="1" applyBorder="1" applyAlignment="1">
      <alignment horizontal="center" vertical="center" wrapText="1"/>
    </xf>
    <xf numFmtId="0" fontId="22" fillId="0" borderId="5" xfId="0" applyFont="1" applyBorder="1" applyAlignment="1">
      <alignment horizontal="center" vertical="center"/>
    </xf>
    <xf numFmtId="0" fontId="22" fillId="0" borderId="6" xfId="0" applyFont="1" applyBorder="1" applyAlignment="1">
      <alignment horizontal="center" vertical="center"/>
    </xf>
    <xf numFmtId="0" fontId="22" fillId="0" borderId="6" xfId="0" applyFont="1" applyBorder="1" applyAlignment="1">
      <alignment horizontal="center" vertical="center" shrinkToFit="1"/>
    </xf>
    <xf numFmtId="0" fontId="22" fillId="0" borderId="7" xfId="0" applyFont="1" applyBorder="1" applyAlignment="1">
      <alignment horizontal="center" vertical="center" shrinkToFit="1"/>
    </xf>
    <xf numFmtId="0" fontId="22" fillId="4" borderId="22" xfId="1" applyNumberFormat="1" applyFont="1" applyFill="1" applyBorder="1" applyAlignment="1">
      <alignment horizontal="center" vertical="center" wrapText="1" shrinkToFit="1"/>
    </xf>
    <xf numFmtId="0" fontId="9" fillId="0" borderId="14" xfId="0" applyFont="1" applyBorder="1" applyAlignment="1">
      <alignment horizontal="left" vertical="center"/>
    </xf>
    <xf numFmtId="0" fontId="9" fillId="0" borderId="0" xfId="0" applyFont="1" applyAlignment="1">
      <alignment horizontal="left" vertical="center" wrapText="1"/>
    </xf>
    <xf numFmtId="0" fontId="9" fillId="10" borderId="13" xfId="0" applyFont="1" applyFill="1" applyBorder="1" applyAlignment="1">
      <alignment horizontal="center" vertical="center"/>
    </xf>
    <xf numFmtId="0" fontId="9" fillId="10" borderId="14" xfId="0" applyFont="1" applyFill="1" applyBorder="1" applyAlignment="1">
      <alignment horizontal="center" vertical="center"/>
    </xf>
    <xf numFmtId="0" fontId="9" fillId="10" borderId="15" xfId="0" applyFont="1" applyFill="1" applyBorder="1" applyAlignment="1">
      <alignment horizontal="center" vertical="center"/>
    </xf>
    <xf numFmtId="188" fontId="31" fillId="0" borderId="13" xfId="0" applyNumberFormat="1" applyFont="1" applyBorder="1" applyAlignment="1">
      <alignment horizontal="center" vertical="center"/>
    </xf>
    <xf numFmtId="188" fontId="31" fillId="0" borderId="14" xfId="0" applyNumberFormat="1" applyFont="1" applyBorder="1" applyAlignment="1">
      <alignment horizontal="center" vertical="center"/>
    </xf>
    <xf numFmtId="188" fontId="9" fillId="10" borderId="13" xfId="0" applyNumberFormat="1" applyFont="1" applyFill="1" applyBorder="1" applyAlignment="1">
      <alignment horizontal="center" vertical="center"/>
    </xf>
    <xf numFmtId="188" fontId="9" fillId="10" borderId="14" xfId="0" applyNumberFormat="1" applyFont="1" applyFill="1" applyBorder="1" applyAlignment="1">
      <alignment horizontal="center" vertical="center"/>
    </xf>
    <xf numFmtId="188" fontId="9" fillId="10" borderId="15" xfId="0" applyNumberFormat="1" applyFont="1" applyFill="1" applyBorder="1" applyAlignment="1">
      <alignment horizontal="center" vertical="center"/>
    </xf>
    <xf numFmtId="188" fontId="9" fillId="0" borderId="13" xfId="0" applyNumberFormat="1" applyFont="1" applyBorder="1" applyAlignment="1">
      <alignment horizontal="center" vertical="center"/>
    </xf>
    <xf numFmtId="188" fontId="9" fillId="0" borderId="14" xfId="0" applyNumberFormat="1" applyFont="1" applyBorder="1" applyAlignment="1">
      <alignment horizontal="center" vertical="center"/>
    </xf>
    <xf numFmtId="188" fontId="31" fillId="0" borderId="5" xfId="0" applyNumberFormat="1" applyFont="1" applyBorder="1" applyAlignment="1">
      <alignment horizontal="center" vertical="center"/>
    </xf>
    <xf numFmtId="188" fontId="31" fillId="0" borderId="6" xfId="0" applyNumberFormat="1" applyFont="1" applyBorder="1" applyAlignment="1">
      <alignment horizontal="center" vertical="center"/>
    </xf>
    <xf numFmtId="188" fontId="9" fillId="10" borderId="5" xfId="0" applyNumberFormat="1" applyFont="1" applyFill="1" applyBorder="1" applyAlignment="1">
      <alignment horizontal="center" vertical="center"/>
    </xf>
    <xf numFmtId="188" fontId="9" fillId="10" borderId="6" xfId="0" applyNumberFormat="1" applyFont="1" applyFill="1" applyBorder="1" applyAlignment="1">
      <alignment horizontal="center" vertical="center"/>
    </xf>
    <xf numFmtId="188" fontId="9" fillId="10" borderId="7" xfId="0" applyNumberFormat="1" applyFont="1" applyFill="1" applyBorder="1" applyAlignment="1">
      <alignment horizontal="center" vertical="center"/>
    </xf>
    <xf numFmtId="188" fontId="9" fillId="0" borderId="5" xfId="0" applyNumberFormat="1" applyFont="1" applyBorder="1" applyAlignment="1">
      <alignment horizontal="center" vertical="center"/>
    </xf>
    <xf numFmtId="188" fontId="9" fillId="0" borderId="6" xfId="0" applyNumberFormat="1" applyFont="1" applyBorder="1" applyAlignment="1">
      <alignment horizontal="center" vertical="center"/>
    </xf>
    <xf numFmtId="189" fontId="52" fillId="4" borderId="49" xfId="6" applyNumberFormat="1" applyFont="1" applyFill="1" applyBorder="1" applyAlignment="1">
      <alignment horizontal="center" vertical="center" shrinkToFit="1"/>
    </xf>
    <xf numFmtId="189" fontId="52" fillId="4" borderId="50" xfId="6" applyNumberFormat="1" applyFont="1" applyFill="1" applyBorder="1" applyAlignment="1">
      <alignment horizontal="center" vertical="center" shrinkToFit="1"/>
    </xf>
    <xf numFmtId="189" fontId="52" fillId="4" borderId="97" xfId="6" applyNumberFormat="1" applyFont="1" applyFill="1" applyBorder="1" applyAlignment="1">
      <alignment horizontal="center" vertical="center" shrinkToFit="1"/>
    </xf>
    <xf numFmtId="0" fontId="52" fillId="4" borderId="51" xfId="6" applyFont="1" applyFill="1" applyBorder="1" applyAlignment="1">
      <alignment horizontal="left" vertical="center" wrapText="1"/>
    </xf>
    <xf numFmtId="0" fontId="52" fillId="4" borderId="50" xfId="6" applyFont="1" applyFill="1" applyBorder="1" applyAlignment="1">
      <alignment horizontal="left" vertical="center" wrapText="1"/>
    </xf>
    <xf numFmtId="0" fontId="52" fillId="4" borderId="97" xfId="6" applyFont="1" applyFill="1" applyBorder="1" applyAlignment="1">
      <alignment horizontal="left" vertical="center" wrapText="1"/>
    </xf>
    <xf numFmtId="0" fontId="52" fillId="4" borderId="20" xfId="6" applyFont="1" applyFill="1" applyBorder="1" applyAlignment="1">
      <alignment horizontal="left" vertical="center" wrapText="1"/>
    </xf>
    <xf numFmtId="0" fontId="52" fillId="4" borderId="0" xfId="6" applyFont="1" applyFill="1" applyAlignment="1">
      <alignment horizontal="left" vertical="center" wrapText="1"/>
    </xf>
    <xf numFmtId="0" fontId="52" fillId="4" borderId="12" xfId="6" applyFont="1" applyFill="1" applyBorder="1" applyAlignment="1">
      <alignment horizontal="left" vertical="center" wrapText="1"/>
    </xf>
    <xf numFmtId="0" fontId="52" fillId="4" borderId="99" xfId="6" applyFont="1" applyFill="1" applyBorder="1" applyAlignment="1">
      <alignment horizontal="left" vertical="center" wrapText="1"/>
    </xf>
    <xf numFmtId="0" fontId="52" fillId="4" borderId="53" xfId="6" applyFont="1" applyFill="1" applyBorder="1" applyAlignment="1">
      <alignment horizontal="left" vertical="center" wrapText="1"/>
    </xf>
    <xf numFmtId="0" fontId="52" fillId="4" borderId="98" xfId="6" applyFont="1" applyFill="1" applyBorder="1" applyAlignment="1">
      <alignment horizontal="left" vertical="center" wrapText="1"/>
    </xf>
    <xf numFmtId="0" fontId="52" fillId="4" borderId="51" xfId="6" applyFont="1" applyFill="1" applyBorder="1" applyAlignment="1">
      <alignment horizontal="center" vertical="center" wrapText="1"/>
    </xf>
    <xf numFmtId="0" fontId="52" fillId="4" borderId="50" xfId="6" applyFont="1" applyFill="1" applyBorder="1" applyAlignment="1">
      <alignment horizontal="center" vertical="center" wrapText="1"/>
    </xf>
    <xf numFmtId="0" fontId="52" fillId="4" borderId="97" xfId="6" applyFont="1" applyFill="1" applyBorder="1" applyAlignment="1">
      <alignment horizontal="center" vertical="center" wrapText="1"/>
    </xf>
    <xf numFmtId="0" fontId="52" fillId="4" borderId="20" xfId="6" applyFont="1" applyFill="1" applyBorder="1" applyAlignment="1">
      <alignment horizontal="center" vertical="center" wrapText="1"/>
    </xf>
    <xf numFmtId="0" fontId="52" fillId="4" borderId="0" xfId="6" applyFont="1" applyFill="1" applyAlignment="1">
      <alignment horizontal="center" vertical="center" wrapText="1"/>
    </xf>
    <xf numFmtId="0" fontId="52" fillId="4" borderId="12" xfId="6" applyFont="1" applyFill="1" applyBorder="1" applyAlignment="1">
      <alignment horizontal="center" vertical="center" wrapText="1"/>
    </xf>
    <xf numFmtId="0" fontId="52" fillId="4" borderId="99" xfId="6" applyFont="1" applyFill="1" applyBorder="1" applyAlignment="1">
      <alignment horizontal="center" vertical="center" wrapText="1"/>
    </xf>
    <xf numFmtId="0" fontId="52" fillId="4" borderId="53" xfId="6" applyFont="1" applyFill="1" applyBorder="1" applyAlignment="1">
      <alignment horizontal="center" vertical="center" wrapText="1"/>
    </xf>
    <xf numFmtId="0" fontId="52" fillId="4" borderId="98" xfId="6" applyFont="1" applyFill="1" applyBorder="1" applyAlignment="1">
      <alignment horizontal="center" vertical="center" wrapText="1"/>
    </xf>
    <xf numFmtId="0" fontId="52" fillId="4" borderId="55" xfId="6" applyFont="1" applyFill="1" applyBorder="1" applyAlignment="1">
      <alignment horizontal="center" vertical="center" wrapText="1"/>
    </xf>
    <xf numFmtId="0" fontId="52" fillId="4" borderId="68" xfId="6" applyFont="1" applyFill="1" applyBorder="1" applyAlignment="1">
      <alignment horizontal="center" vertical="center" wrapText="1"/>
    </xf>
    <xf numFmtId="0" fontId="52" fillId="4" borderId="56" xfId="6" applyFont="1" applyFill="1" applyBorder="1" applyAlignment="1">
      <alignment horizontal="center" vertical="center" wrapText="1"/>
    </xf>
    <xf numFmtId="179" fontId="52" fillId="0" borderId="54" xfId="6" applyNumberFormat="1" applyFont="1" applyBorder="1" applyAlignment="1">
      <alignment horizontal="center" vertical="center" shrinkToFit="1"/>
    </xf>
    <xf numFmtId="179" fontId="52" fillId="0" borderId="0" xfId="6" applyNumberFormat="1" applyFont="1" applyAlignment="1">
      <alignment horizontal="center" vertical="center" shrinkToFit="1"/>
    </xf>
    <xf numFmtId="179" fontId="52" fillId="0" borderId="12" xfId="6" applyNumberFormat="1" applyFont="1" applyBorder="1" applyAlignment="1">
      <alignment horizontal="center" vertical="center" shrinkToFit="1"/>
    </xf>
    <xf numFmtId="14" fontId="52" fillId="4" borderId="52" xfId="6" applyNumberFormat="1" applyFont="1" applyFill="1" applyBorder="1" applyAlignment="1">
      <alignment horizontal="center" vertical="center" shrinkToFit="1"/>
    </xf>
    <xf numFmtId="14" fontId="52" fillId="4" borderId="53" xfId="6" applyNumberFormat="1" applyFont="1" applyFill="1" applyBorder="1" applyAlignment="1">
      <alignment horizontal="center" vertical="center" shrinkToFit="1"/>
    </xf>
    <xf numFmtId="14" fontId="52" fillId="4" borderId="98" xfId="6" applyNumberFormat="1" applyFont="1" applyFill="1" applyBorder="1" applyAlignment="1">
      <alignment horizontal="center" vertical="center" shrinkToFit="1"/>
    </xf>
    <xf numFmtId="0" fontId="60" fillId="5" borderId="0" xfId="6" applyFont="1" applyFill="1" applyAlignment="1">
      <alignment horizontal="center" vertical="center"/>
    </xf>
    <xf numFmtId="0" fontId="52" fillId="0" borderId="0" xfId="4" applyFont="1" applyAlignment="1" applyProtection="1">
      <alignment horizontal="left" vertical="center" wrapText="1"/>
      <protection locked="0"/>
    </xf>
    <xf numFmtId="0" fontId="48" fillId="5" borderId="49" xfId="6" applyFont="1" applyFill="1" applyBorder="1" applyAlignment="1">
      <alignment horizontal="center" vertical="center"/>
    </xf>
    <xf numFmtId="0" fontId="48" fillId="5" borderId="50" xfId="6" applyFont="1" applyFill="1" applyBorder="1" applyAlignment="1">
      <alignment horizontal="center" vertical="center"/>
    </xf>
    <xf numFmtId="0" fontId="48" fillId="5" borderId="97" xfId="6" applyFont="1" applyFill="1" applyBorder="1" applyAlignment="1">
      <alignment horizontal="center" vertical="center"/>
    </xf>
    <xf numFmtId="0" fontId="48" fillId="5" borderId="52" xfId="6" applyFont="1" applyFill="1" applyBorder="1" applyAlignment="1">
      <alignment horizontal="center" vertical="center"/>
    </xf>
    <xf numFmtId="0" fontId="48" fillId="5" borderId="53" xfId="6" applyFont="1" applyFill="1" applyBorder="1" applyAlignment="1">
      <alignment horizontal="center" vertical="center"/>
    </xf>
    <xf numFmtId="0" fontId="48" fillId="5" borderId="98" xfId="6" applyFont="1" applyFill="1" applyBorder="1" applyAlignment="1">
      <alignment horizontal="center" vertical="center"/>
    </xf>
    <xf numFmtId="0" fontId="48" fillId="5" borderId="51" xfId="6" applyFont="1" applyFill="1" applyBorder="1" applyAlignment="1">
      <alignment horizontal="center" vertical="center"/>
    </xf>
    <xf numFmtId="0" fontId="48" fillId="5" borderId="99" xfId="6" applyFont="1" applyFill="1" applyBorder="1" applyAlignment="1">
      <alignment horizontal="center" vertical="center"/>
    </xf>
    <xf numFmtId="0" fontId="48" fillId="5" borderId="55" xfId="6" applyFont="1" applyFill="1" applyBorder="1" applyAlignment="1">
      <alignment horizontal="center" vertical="center"/>
    </xf>
    <xf numFmtId="0" fontId="48" fillId="5" borderId="56" xfId="6" applyFont="1" applyFill="1" applyBorder="1" applyAlignment="1">
      <alignment horizontal="center" vertical="center"/>
    </xf>
    <xf numFmtId="0" fontId="73" fillId="3" borderId="36" xfId="0" applyFont="1" applyFill="1" applyBorder="1" applyAlignment="1">
      <alignment horizontal="center" vertical="center" wrapText="1"/>
    </xf>
    <xf numFmtId="0" fontId="59" fillId="3" borderId="32" xfId="0" applyFont="1" applyFill="1" applyBorder="1" applyAlignment="1">
      <alignment horizontal="center" vertical="center" wrapText="1"/>
    </xf>
    <xf numFmtId="0" fontId="73" fillId="3" borderId="20" xfId="0" applyFont="1" applyFill="1" applyBorder="1" applyAlignment="1">
      <alignment horizontal="center" vertical="center" wrapText="1"/>
    </xf>
    <xf numFmtId="0" fontId="59" fillId="3" borderId="0" xfId="0" applyFont="1" applyFill="1" applyAlignment="1">
      <alignment horizontal="center" vertical="center" wrapText="1"/>
    </xf>
    <xf numFmtId="0" fontId="59" fillId="3" borderId="43" xfId="0" applyFont="1" applyFill="1" applyBorder="1" applyAlignment="1">
      <alignment horizontal="center" vertical="center" wrapText="1"/>
    </xf>
    <xf numFmtId="0" fontId="59" fillId="3" borderId="41" xfId="0" applyFont="1" applyFill="1" applyBorder="1" applyAlignment="1">
      <alignment horizontal="center" vertical="center" wrapText="1"/>
    </xf>
    <xf numFmtId="0" fontId="73" fillId="0" borderId="136" xfId="0" applyFont="1" applyBorder="1" applyAlignment="1">
      <alignment horizontal="left" vertical="center" wrapText="1"/>
    </xf>
    <xf numFmtId="0" fontId="73" fillId="0" borderId="137" xfId="0" applyFont="1" applyBorder="1" applyAlignment="1">
      <alignment horizontal="left" vertical="center" wrapText="1"/>
    </xf>
    <xf numFmtId="0" fontId="73" fillId="0" borderId="138" xfId="0" applyFont="1" applyBorder="1" applyAlignment="1">
      <alignment horizontal="left" vertical="center" wrapText="1"/>
    </xf>
    <xf numFmtId="0" fontId="59" fillId="4" borderId="20" xfId="0" applyFont="1" applyFill="1" applyBorder="1" applyAlignment="1">
      <alignment horizontal="left" vertical="center" wrapText="1"/>
    </xf>
    <xf numFmtId="0" fontId="59" fillId="4" borderId="0" xfId="0" applyFont="1" applyFill="1" applyAlignment="1">
      <alignment horizontal="left" vertical="center" wrapText="1"/>
    </xf>
    <xf numFmtId="0" fontId="59" fillId="4" borderId="12" xfId="0" applyFont="1" applyFill="1" applyBorder="1" applyAlignment="1">
      <alignment horizontal="left" vertical="center" wrapText="1"/>
    </xf>
    <xf numFmtId="0" fontId="59" fillId="4" borderId="16" xfId="0" applyFont="1" applyFill="1" applyBorder="1" applyAlignment="1">
      <alignment horizontal="left" vertical="center" wrapText="1"/>
    </xf>
    <xf numFmtId="0" fontId="59" fillId="4" borderId="22" xfId="0" applyFont="1" applyFill="1" applyBorder="1" applyAlignment="1">
      <alignment horizontal="left" vertical="center" wrapText="1"/>
    </xf>
    <xf numFmtId="0" fontId="59" fillId="4" borderId="23" xfId="0" applyFont="1" applyFill="1" applyBorder="1" applyAlignment="1">
      <alignment horizontal="left" vertical="center" wrapText="1"/>
    </xf>
    <xf numFmtId="0" fontId="47" fillId="3" borderId="6" xfId="0" applyFont="1" applyFill="1" applyBorder="1" applyAlignment="1">
      <alignment horizontal="left"/>
    </xf>
    <xf numFmtId="0" fontId="59" fillId="4" borderId="16" xfId="0" applyFont="1" applyFill="1" applyBorder="1" applyAlignment="1">
      <alignment horizontal="left" vertical="center" wrapText="1" shrinkToFit="1"/>
    </xf>
    <xf numFmtId="0" fontId="59" fillId="4" borderId="22" xfId="0" applyFont="1" applyFill="1" applyBorder="1" applyAlignment="1">
      <alignment horizontal="left" vertical="center" wrapText="1" shrinkToFit="1"/>
    </xf>
    <xf numFmtId="0" fontId="59" fillId="4" borderId="23" xfId="0" applyFont="1" applyFill="1" applyBorder="1" applyAlignment="1">
      <alignment horizontal="left" vertical="center" wrapText="1" shrinkToFit="1"/>
    </xf>
    <xf numFmtId="0" fontId="73" fillId="3" borderId="5" xfId="0" applyFont="1" applyFill="1" applyBorder="1" applyAlignment="1">
      <alignment horizontal="center" vertical="center"/>
    </xf>
    <xf numFmtId="0" fontId="73" fillId="3" borderId="6" xfId="0" applyFont="1" applyFill="1" applyBorder="1" applyAlignment="1">
      <alignment horizontal="center" vertical="center"/>
    </xf>
    <xf numFmtId="0" fontId="73" fillId="3" borderId="7" xfId="0" applyFont="1" applyFill="1" applyBorder="1" applyAlignment="1">
      <alignment horizontal="center" vertical="center"/>
    </xf>
    <xf numFmtId="0" fontId="73" fillId="3" borderId="16" xfId="0" applyFont="1" applyFill="1" applyBorder="1" applyAlignment="1">
      <alignment vertical="center" shrinkToFit="1"/>
    </xf>
    <xf numFmtId="0" fontId="73" fillId="3" borderId="22" xfId="0" applyFont="1" applyFill="1" applyBorder="1" applyAlignment="1">
      <alignment vertical="center" shrinkToFit="1"/>
    </xf>
    <xf numFmtId="0" fontId="73" fillId="4" borderId="90" xfId="0" applyFont="1" applyFill="1" applyBorder="1" applyAlignment="1">
      <alignment vertical="center" shrinkToFit="1"/>
    </xf>
    <xf numFmtId="0" fontId="73" fillId="4" borderId="6" xfId="0" applyFont="1" applyFill="1" applyBorder="1" applyAlignment="1">
      <alignment vertical="center" shrinkToFit="1"/>
    </xf>
    <xf numFmtId="0" fontId="73" fillId="4" borderId="7" xfId="0" applyFont="1" applyFill="1" applyBorder="1" applyAlignment="1">
      <alignment vertical="center" shrinkToFit="1"/>
    </xf>
    <xf numFmtId="0" fontId="73" fillId="4" borderId="5" xfId="0" applyFont="1" applyFill="1" applyBorder="1" applyAlignment="1">
      <alignment horizontal="center" vertical="center"/>
    </xf>
    <xf numFmtId="0" fontId="73" fillId="4" borderId="6" xfId="0" applyFont="1" applyFill="1" applyBorder="1" applyAlignment="1">
      <alignment horizontal="center" vertical="center"/>
    </xf>
    <xf numFmtId="0" fontId="73" fillId="4" borderId="7" xfId="0" applyFont="1" applyFill="1" applyBorder="1" applyAlignment="1">
      <alignment horizontal="center" vertical="center"/>
    </xf>
    <xf numFmtId="0" fontId="73" fillId="3" borderId="5" xfId="0" applyFont="1" applyFill="1" applyBorder="1" applyAlignment="1">
      <alignment horizontal="left" vertical="center" shrinkToFit="1"/>
    </xf>
    <xf numFmtId="0" fontId="73" fillId="3" borderId="6" xfId="0" applyFont="1" applyFill="1" applyBorder="1" applyAlignment="1">
      <alignment horizontal="left" vertical="center" shrinkToFit="1"/>
    </xf>
    <xf numFmtId="0" fontId="73" fillId="3" borderId="7" xfId="0" applyFont="1" applyFill="1" applyBorder="1" applyAlignment="1">
      <alignment horizontal="left" vertical="center" shrinkToFit="1"/>
    </xf>
    <xf numFmtId="0" fontId="73" fillId="3" borderId="13" xfId="0" applyFont="1" applyFill="1" applyBorder="1" applyAlignment="1">
      <alignment horizontal="center" vertical="center"/>
    </xf>
    <xf numFmtId="0" fontId="73" fillId="3" borderId="15" xfId="0" applyFont="1" applyFill="1" applyBorder="1" applyAlignment="1">
      <alignment horizontal="center" vertical="center"/>
    </xf>
    <xf numFmtId="0" fontId="73" fillId="3" borderId="20" xfId="0" applyFont="1" applyFill="1" applyBorder="1" applyAlignment="1">
      <alignment horizontal="center" vertical="center"/>
    </xf>
    <xf numFmtId="0" fontId="73" fillId="3" borderId="12" xfId="0" applyFont="1" applyFill="1" applyBorder="1" applyAlignment="1">
      <alignment horizontal="center" vertical="center"/>
    </xf>
    <xf numFmtId="0" fontId="73" fillId="3" borderId="16" xfId="0" applyFont="1" applyFill="1" applyBorder="1" applyAlignment="1">
      <alignment horizontal="center" vertical="center"/>
    </xf>
    <xf numFmtId="0" fontId="73" fillId="3" borderId="23" xfId="0" applyFont="1" applyFill="1" applyBorder="1" applyAlignment="1">
      <alignment horizontal="center" vertical="center"/>
    </xf>
    <xf numFmtId="0" fontId="73" fillId="3" borderId="5" xfId="0" applyFont="1" applyFill="1" applyBorder="1" applyAlignment="1">
      <alignment horizontal="center" vertical="center" shrinkToFit="1"/>
    </xf>
    <xf numFmtId="0" fontId="73" fillId="3" borderId="6" xfId="0" applyFont="1" applyFill="1" applyBorder="1" applyAlignment="1">
      <alignment horizontal="center" vertical="center" shrinkToFit="1"/>
    </xf>
    <xf numFmtId="0" fontId="73" fillId="3" borderId="7" xfId="0" applyFont="1" applyFill="1" applyBorder="1" applyAlignment="1">
      <alignment horizontal="center" vertical="center" shrinkToFit="1"/>
    </xf>
    <xf numFmtId="0" fontId="74" fillId="4" borderId="6" xfId="0" applyFont="1" applyFill="1" applyBorder="1" applyAlignment="1" applyProtection="1">
      <alignment horizontal="left" vertical="center" wrapText="1"/>
      <protection locked="0"/>
    </xf>
    <xf numFmtId="0" fontId="74" fillId="4" borderId="7" xfId="0" applyFont="1" applyFill="1" applyBorder="1" applyAlignment="1" applyProtection="1">
      <alignment horizontal="left" vertical="center" wrapText="1"/>
      <protection locked="0"/>
    </xf>
    <xf numFmtId="0" fontId="73" fillId="3" borderId="9" xfId="0" applyFont="1" applyFill="1" applyBorder="1" applyAlignment="1">
      <alignment vertical="center" wrapText="1" shrinkToFit="1"/>
    </xf>
    <xf numFmtId="0" fontId="73" fillId="3" borderId="9" xfId="0" applyFont="1" applyFill="1" applyBorder="1" applyAlignment="1">
      <alignment vertical="center" shrinkToFit="1"/>
    </xf>
    <xf numFmtId="0" fontId="74" fillId="4" borderId="90" xfId="0" applyFont="1" applyFill="1" applyBorder="1" applyAlignment="1" applyProtection="1">
      <alignment horizontal="left" vertical="center" wrapText="1"/>
      <protection locked="0"/>
    </xf>
    <xf numFmtId="0" fontId="73" fillId="3" borderId="4" xfId="0" applyFont="1" applyFill="1" applyBorder="1" applyAlignment="1">
      <alignment horizontal="center" vertical="center"/>
    </xf>
    <xf numFmtId="0" fontId="73" fillId="3" borderId="5" xfId="0" applyFont="1" applyFill="1" applyBorder="1" applyAlignment="1">
      <alignment horizontal="left" vertical="center" wrapText="1"/>
    </xf>
    <xf numFmtId="0" fontId="59" fillId="3" borderId="6" xfId="0" applyFont="1" applyFill="1" applyBorder="1" applyAlignment="1">
      <alignment horizontal="left" vertical="center" wrapText="1"/>
    </xf>
    <xf numFmtId="0" fontId="59" fillId="3" borderId="7" xfId="0" applyFont="1" applyFill="1" applyBorder="1" applyAlignment="1">
      <alignment horizontal="left" vertical="center" wrapText="1"/>
    </xf>
    <xf numFmtId="0" fontId="59" fillId="3" borderId="4" xfId="0" applyFont="1" applyFill="1" applyBorder="1" applyAlignment="1">
      <alignment horizontal="center" vertical="center" wrapText="1"/>
    </xf>
    <xf numFmtId="0" fontId="59" fillId="3" borderId="4" xfId="0" applyFont="1" applyFill="1" applyBorder="1" applyAlignment="1">
      <alignment horizontal="center" vertical="center"/>
    </xf>
    <xf numFmtId="0" fontId="73" fillId="3" borderId="16" xfId="0" applyFont="1" applyFill="1" applyBorder="1" applyAlignment="1">
      <alignment horizontal="left" vertical="center" shrinkToFit="1"/>
    </xf>
    <xf numFmtId="0" fontId="73" fillId="3" borderId="22" xfId="0" applyFont="1" applyFill="1" applyBorder="1" applyAlignment="1">
      <alignment horizontal="left" vertical="center" shrinkToFit="1"/>
    </xf>
    <xf numFmtId="0" fontId="73" fillId="4" borderId="22" xfId="0" applyFont="1" applyFill="1" applyBorder="1" applyAlignment="1">
      <alignment horizontal="left" vertical="center" shrinkToFit="1"/>
    </xf>
    <xf numFmtId="0" fontId="73" fillId="4" borderId="23" xfId="0" applyFont="1" applyFill="1" applyBorder="1" applyAlignment="1">
      <alignment horizontal="left" vertical="center" shrinkToFit="1"/>
    </xf>
    <xf numFmtId="187" fontId="73" fillId="4" borderId="22" xfId="0" applyNumberFormat="1" applyFont="1" applyFill="1" applyBorder="1" applyAlignment="1">
      <alignment horizontal="left" vertical="center" wrapText="1"/>
    </xf>
    <xf numFmtId="187" fontId="73" fillId="4" borderId="23" xfId="0" applyNumberFormat="1" applyFont="1" applyFill="1" applyBorder="1" applyAlignment="1">
      <alignment horizontal="left" vertical="center" wrapText="1"/>
    </xf>
    <xf numFmtId="0" fontId="48" fillId="3" borderId="22" xfId="0" applyFont="1" applyFill="1" applyBorder="1" applyAlignment="1">
      <alignment horizontal="left"/>
    </xf>
    <xf numFmtId="183" fontId="50" fillId="4" borderId="38" xfId="0" applyNumberFormat="1" applyFont="1" applyFill="1" applyBorder="1" applyAlignment="1">
      <alignment horizontal="left" vertical="center"/>
    </xf>
    <xf numFmtId="183" fontId="50" fillId="4" borderId="39" xfId="0" applyNumberFormat="1" applyFont="1" applyFill="1" applyBorder="1" applyAlignment="1">
      <alignment horizontal="left" vertical="center"/>
    </xf>
    <xf numFmtId="0" fontId="50" fillId="4" borderId="38" xfId="0" applyFont="1" applyFill="1" applyBorder="1" applyAlignment="1">
      <alignment horizontal="left" vertical="center" wrapText="1"/>
    </xf>
    <xf numFmtId="0" fontId="50" fillId="4" borderId="39" xfId="0" applyFont="1" applyFill="1" applyBorder="1" applyAlignment="1">
      <alignment horizontal="left" vertical="center" wrapText="1"/>
    </xf>
    <xf numFmtId="183" fontId="50" fillId="4" borderId="14" xfId="0" applyNumberFormat="1" applyFont="1" applyFill="1" applyBorder="1" applyAlignment="1">
      <alignment horizontal="left" vertical="center"/>
    </xf>
    <xf numFmtId="183" fontId="50" fillId="4" borderId="15" xfId="0" applyNumberFormat="1" applyFont="1" applyFill="1" applyBorder="1" applyAlignment="1">
      <alignment horizontal="left" vertical="center"/>
    </xf>
    <xf numFmtId="0" fontId="59" fillId="4" borderId="5" xfId="0" applyFont="1" applyFill="1" applyBorder="1" applyAlignment="1">
      <alignment vertical="center" wrapText="1"/>
    </xf>
    <xf numFmtId="0" fontId="59" fillId="4" borderId="6" xfId="0" applyFont="1" applyFill="1" applyBorder="1" applyAlignment="1">
      <alignment vertical="center" wrapText="1"/>
    </xf>
    <xf numFmtId="0" fontId="59" fillId="4" borderId="7" xfId="0" applyFont="1" applyFill="1" applyBorder="1" applyAlignment="1">
      <alignment vertical="center" wrapText="1"/>
    </xf>
    <xf numFmtId="0" fontId="59" fillId="4" borderId="79" xfId="0" applyFont="1" applyFill="1" applyBorder="1" applyAlignment="1">
      <alignment horizontal="left" vertical="center" wrapText="1" shrinkToFit="1"/>
    </xf>
    <xf numFmtId="0" fontId="59" fillId="4" borderId="38" xfId="0" applyFont="1" applyFill="1" applyBorder="1" applyAlignment="1">
      <alignment horizontal="left" vertical="center" wrapText="1" shrinkToFit="1"/>
    </xf>
    <xf numFmtId="0" fontId="59" fillId="4" borderId="39" xfId="0" applyFont="1" applyFill="1" applyBorder="1" applyAlignment="1">
      <alignment horizontal="left" vertical="center" wrapText="1" shrinkToFit="1"/>
    </xf>
    <xf numFmtId="0" fontId="73" fillId="3" borderId="79" xfId="0" applyFont="1" applyFill="1" applyBorder="1" applyAlignment="1">
      <alignment vertical="center" wrapText="1"/>
    </xf>
    <xf numFmtId="0" fontId="73" fillId="3" borderId="38" xfId="0" applyFont="1" applyFill="1" applyBorder="1" applyAlignment="1">
      <alignment vertical="center" wrapText="1"/>
    </xf>
    <xf numFmtId="0" fontId="73" fillId="3" borderId="32" xfId="0" applyFont="1" applyFill="1" applyBorder="1" applyAlignment="1">
      <alignment vertical="center" wrapText="1"/>
    </xf>
    <xf numFmtId="0" fontId="73" fillId="3" borderId="39" xfId="0" applyFont="1" applyFill="1" applyBorder="1" applyAlignment="1">
      <alignment vertical="center" wrapText="1"/>
    </xf>
    <xf numFmtId="0" fontId="47" fillId="3" borderId="22" xfId="0" applyFont="1" applyFill="1" applyBorder="1" applyAlignment="1">
      <alignment horizontal="left"/>
    </xf>
    <xf numFmtId="0" fontId="73" fillId="3" borderId="4" xfId="0" applyFont="1" applyFill="1" applyBorder="1" applyAlignment="1">
      <alignment horizontal="center" vertical="center" wrapText="1"/>
    </xf>
    <xf numFmtId="0" fontId="73" fillId="3" borderId="6" xfId="0" applyFont="1" applyFill="1" applyBorder="1" applyAlignment="1">
      <alignment horizontal="left" vertical="center"/>
    </xf>
    <xf numFmtId="0" fontId="59" fillId="3" borderId="17" xfId="0" applyFont="1" applyFill="1" applyBorder="1" applyAlignment="1">
      <alignment horizontal="left" vertical="center" wrapText="1" shrinkToFit="1"/>
    </xf>
    <xf numFmtId="0" fontId="59" fillId="3" borderId="18" xfId="0" applyFont="1" applyFill="1" applyBorder="1" applyAlignment="1">
      <alignment horizontal="left" vertical="center" wrapText="1" shrinkToFit="1"/>
    </xf>
    <xf numFmtId="0" fontId="59" fillId="3" borderId="19" xfId="0" applyFont="1" applyFill="1" applyBorder="1" applyAlignment="1">
      <alignment horizontal="left" vertical="center" wrapText="1" shrinkToFit="1"/>
    </xf>
    <xf numFmtId="0" fontId="73" fillId="3" borderId="13" xfId="0" applyFont="1" applyFill="1" applyBorder="1" applyAlignment="1">
      <alignment horizontal="left" vertical="center" shrinkToFit="1"/>
    </xf>
    <xf numFmtId="0" fontId="73" fillId="3" borderId="14" xfId="0" applyFont="1" applyFill="1" applyBorder="1" applyAlignment="1">
      <alignment horizontal="left" vertical="center" shrinkToFit="1"/>
    </xf>
    <xf numFmtId="0" fontId="73" fillId="3" borderId="15" xfId="0" applyFont="1" applyFill="1" applyBorder="1" applyAlignment="1">
      <alignment horizontal="left" vertical="center" shrinkToFit="1"/>
    </xf>
    <xf numFmtId="0" fontId="73" fillId="3" borderId="4" xfId="0" applyFont="1" applyFill="1" applyBorder="1" applyAlignment="1">
      <alignment horizontal="center" vertical="center" wrapText="1" shrinkToFit="1"/>
    </xf>
    <xf numFmtId="0" fontId="73" fillId="3" borderId="4" xfId="0" applyFont="1" applyFill="1" applyBorder="1" applyAlignment="1">
      <alignment horizontal="center" vertical="center" shrinkToFit="1"/>
    </xf>
    <xf numFmtId="0" fontId="59" fillId="4" borderId="5" xfId="0" applyFont="1" applyFill="1" applyBorder="1" applyAlignment="1">
      <alignment horizontal="left" vertical="center" wrapText="1"/>
    </xf>
    <xf numFmtId="0" fontId="59" fillId="4" borderId="6" xfId="0" applyFont="1" applyFill="1" applyBorder="1" applyAlignment="1">
      <alignment horizontal="left" vertical="center" wrapText="1"/>
    </xf>
    <xf numFmtId="0" fontId="59" fillId="4" borderId="7" xfId="0" applyFont="1" applyFill="1" applyBorder="1" applyAlignment="1">
      <alignment horizontal="left" vertical="center" wrapText="1"/>
    </xf>
    <xf numFmtId="0" fontId="76" fillId="3" borderId="0" xfId="0" applyFont="1" applyFill="1" applyAlignment="1">
      <alignment vertical="center" wrapText="1"/>
    </xf>
    <xf numFmtId="49" fontId="73" fillId="4" borderId="13" xfId="0" applyNumberFormat="1" applyFont="1" applyFill="1" applyBorder="1" applyAlignment="1">
      <alignment horizontal="center" vertical="center" wrapText="1" shrinkToFit="1"/>
    </xf>
    <xf numFmtId="49" fontId="73" fillId="4" borderId="14" xfId="0" applyNumberFormat="1" applyFont="1" applyFill="1" applyBorder="1" applyAlignment="1">
      <alignment horizontal="center" vertical="center" wrapText="1" shrinkToFit="1"/>
    </xf>
    <xf numFmtId="49" fontId="73" fillId="4" borderId="20" xfId="0" applyNumberFormat="1" applyFont="1" applyFill="1" applyBorder="1" applyAlignment="1">
      <alignment horizontal="center" vertical="center" wrapText="1" shrinkToFit="1"/>
    </xf>
    <xf numFmtId="49" fontId="73" fillId="4" borderId="0" xfId="0" applyNumberFormat="1" applyFont="1" applyFill="1" applyAlignment="1">
      <alignment horizontal="center" vertical="center" wrapText="1" shrinkToFit="1"/>
    </xf>
    <xf numFmtId="49" fontId="73" fillId="4" borderId="16" xfId="0" applyNumberFormat="1" applyFont="1" applyFill="1" applyBorder="1" applyAlignment="1">
      <alignment horizontal="center" vertical="center" wrapText="1" shrinkToFit="1"/>
    </xf>
    <xf numFmtId="49" fontId="73" fillId="4" borderId="22" xfId="0" applyNumberFormat="1" applyFont="1" applyFill="1" applyBorder="1" applyAlignment="1">
      <alignment horizontal="center" vertical="center" wrapText="1" shrinkToFit="1"/>
    </xf>
    <xf numFmtId="0" fontId="75" fillId="3" borderId="17" xfId="0" applyFont="1" applyFill="1" applyBorder="1" applyAlignment="1">
      <alignment horizontal="center" vertical="center" wrapText="1" shrinkToFit="1"/>
    </xf>
    <xf numFmtId="0" fontId="75" fillId="3" borderId="18" xfId="0" applyFont="1" applyFill="1" applyBorder="1" applyAlignment="1">
      <alignment horizontal="center" vertical="center" wrapText="1" shrinkToFit="1"/>
    </xf>
    <xf numFmtId="0" fontId="75" fillId="3" borderId="19" xfId="0" applyFont="1" applyFill="1" applyBorder="1" applyAlignment="1">
      <alignment horizontal="center" vertical="center" wrapText="1" shrinkToFit="1"/>
    </xf>
    <xf numFmtId="0" fontId="73" fillId="3" borderId="79" xfId="0" applyFont="1" applyFill="1" applyBorder="1" applyAlignment="1">
      <alignment horizontal="center" vertical="center" wrapText="1" shrinkToFit="1"/>
    </xf>
    <xf numFmtId="0" fontId="73" fillId="3" borderId="38" xfId="0" applyFont="1" applyFill="1" applyBorder="1" applyAlignment="1">
      <alignment horizontal="center" vertical="center" wrapText="1" shrinkToFit="1"/>
    </xf>
    <xf numFmtId="0" fontId="73" fillId="3" borderId="39" xfId="0" applyFont="1" applyFill="1" applyBorder="1" applyAlignment="1">
      <alignment horizontal="center" vertical="center" wrapText="1" shrinkToFit="1"/>
    </xf>
    <xf numFmtId="0" fontId="75" fillId="3" borderId="36" xfId="0" applyFont="1" applyFill="1" applyBorder="1" applyAlignment="1">
      <alignment horizontal="center" vertical="center" wrapText="1" shrinkToFit="1"/>
    </xf>
    <xf numFmtId="0" fontId="75" fillId="3" borderId="32" xfId="0" applyFont="1" applyFill="1" applyBorder="1" applyAlignment="1">
      <alignment horizontal="center" vertical="center" wrapText="1" shrinkToFit="1"/>
    </xf>
    <xf numFmtId="0" fontId="75" fillId="3" borderId="33" xfId="0" applyFont="1" applyFill="1" applyBorder="1" applyAlignment="1">
      <alignment horizontal="center" vertical="center" wrapText="1" shrinkToFit="1"/>
    </xf>
    <xf numFmtId="0" fontId="73" fillId="0" borderId="13" xfId="0" applyFont="1" applyBorder="1" applyAlignment="1">
      <alignment horizontal="center" vertical="center" wrapText="1" shrinkToFit="1"/>
    </xf>
    <xf numFmtId="0" fontId="73" fillId="0" borderId="14" xfId="0" applyFont="1" applyBorder="1" applyAlignment="1">
      <alignment horizontal="center" vertical="center" wrapText="1" shrinkToFit="1"/>
    </xf>
    <xf numFmtId="0" fontId="73" fillId="0" borderId="15" xfId="0" applyFont="1" applyBorder="1" applyAlignment="1">
      <alignment horizontal="center" vertical="center" wrapText="1" shrinkToFit="1"/>
    </xf>
    <xf numFmtId="0" fontId="73" fillId="0" borderId="20" xfId="0" applyFont="1" applyBorder="1" applyAlignment="1">
      <alignment horizontal="center" vertical="center" wrapText="1" shrinkToFit="1"/>
    </xf>
    <xf numFmtId="0" fontId="73" fillId="0" borderId="0" xfId="0" applyFont="1" applyAlignment="1">
      <alignment horizontal="center" vertical="center" wrapText="1" shrinkToFit="1"/>
    </xf>
    <xf numFmtId="0" fontId="73" fillId="0" borderId="12" xfId="0" applyFont="1" applyBorder="1" applyAlignment="1">
      <alignment horizontal="center" vertical="center" wrapText="1" shrinkToFit="1"/>
    </xf>
    <xf numFmtId="0" fontId="73" fillId="0" borderId="16" xfId="0" applyFont="1" applyBorder="1" applyAlignment="1">
      <alignment horizontal="center" vertical="center" wrapText="1" shrinkToFit="1"/>
    </xf>
    <xf numFmtId="0" fontId="73" fillId="0" borderId="22" xfId="0" applyFont="1" applyBorder="1" applyAlignment="1">
      <alignment horizontal="center" vertical="center" wrapText="1" shrinkToFit="1"/>
    </xf>
    <xf numFmtId="0" fontId="73" fillId="0" borderId="23" xfId="0" applyFont="1" applyBorder="1" applyAlignment="1">
      <alignment horizontal="center" vertical="center" wrapText="1" shrinkToFit="1"/>
    </xf>
    <xf numFmtId="0" fontId="73" fillId="4" borderId="6" xfId="0" applyFont="1" applyFill="1" applyBorder="1" applyAlignment="1">
      <alignment horizontal="left" vertical="center"/>
    </xf>
    <xf numFmtId="0" fontId="73" fillId="4" borderId="7" xfId="0" applyFont="1" applyFill="1" applyBorder="1" applyAlignment="1">
      <alignment horizontal="left" vertical="center"/>
    </xf>
    <xf numFmtId="0" fontId="77" fillId="4" borderId="22" xfId="0" applyFont="1" applyFill="1" applyBorder="1">
      <alignment vertical="center"/>
    </xf>
    <xf numFmtId="0" fontId="77" fillId="4" borderId="23" xfId="0" applyFont="1" applyFill="1" applyBorder="1">
      <alignment vertical="center"/>
    </xf>
    <xf numFmtId="0" fontId="73" fillId="0" borderId="13" xfId="0" applyFont="1" applyBorder="1" applyAlignment="1">
      <alignment horizontal="center" vertical="center" wrapText="1"/>
    </xf>
    <xf numFmtId="0" fontId="73" fillId="0" borderId="14" xfId="0" applyFont="1" applyBorder="1" applyAlignment="1">
      <alignment horizontal="center" vertical="center" wrapText="1"/>
    </xf>
    <xf numFmtId="0" fontId="73" fillId="0" borderId="15" xfId="0" applyFont="1" applyBorder="1" applyAlignment="1">
      <alignment horizontal="center" vertical="center" wrapText="1"/>
    </xf>
    <xf numFmtId="0" fontId="73" fillId="0" borderId="20" xfId="0" applyFont="1" applyBorder="1" applyAlignment="1">
      <alignment horizontal="center" vertical="center" wrapText="1"/>
    </xf>
    <xf numFmtId="0" fontId="73" fillId="0" borderId="0" xfId="0" applyFont="1" applyAlignment="1">
      <alignment horizontal="center" vertical="center" wrapText="1"/>
    </xf>
    <xf numFmtId="0" fontId="73" fillId="0" borderId="12" xfId="0" applyFont="1" applyBorder="1" applyAlignment="1">
      <alignment horizontal="center" vertical="center" wrapText="1"/>
    </xf>
    <xf numFmtId="0" fontId="73" fillId="3" borderId="5" xfId="0" applyFont="1" applyFill="1" applyBorder="1" applyAlignment="1">
      <alignment horizontal="center" vertical="center" wrapText="1" shrinkToFit="1"/>
    </xf>
    <xf numFmtId="0" fontId="73" fillId="4" borderId="5" xfId="0" applyFont="1" applyFill="1" applyBorder="1" applyAlignment="1">
      <alignment horizontal="left" vertical="center" wrapText="1" shrinkToFit="1"/>
    </xf>
    <xf numFmtId="0" fontId="73" fillId="4" borderId="6" xfId="0" applyFont="1" applyFill="1" applyBorder="1" applyAlignment="1">
      <alignment horizontal="left" vertical="center" wrapText="1" shrinkToFit="1"/>
    </xf>
    <xf numFmtId="0" fontId="73" fillId="4" borderId="7" xfId="0" applyFont="1" applyFill="1" applyBorder="1" applyAlignment="1">
      <alignment horizontal="left" vertical="center" wrapText="1" shrinkToFit="1"/>
    </xf>
    <xf numFmtId="0" fontId="73" fillId="3" borderId="13" xfId="0" applyFont="1" applyFill="1" applyBorder="1" applyAlignment="1">
      <alignment horizontal="center" vertical="center" wrapText="1"/>
    </xf>
    <xf numFmtId="0" fontId="73" fillId="3" borderId="14" xfId="0" applyFont="1" applyFill="1" applyBorder="1" applyAlignment="1">
      <alignment horizontal="center" vertical="center" wrapText="1"/>
    </xf>
    <xf numFmtId="0" fontId="73" fillId="3" borderId="15" xfId="0" applyFont="1" applyFill="1" applyBorder="1" applyAlignment="1">
      <alignment horizontal="center" vertical="center" wrapText="1"/>
    </xf>
    <xf numFmtId="0" fontId="73" fillId="3" borderId="16" xfId="0" applyFont="1" applyFill="1" applyBorder="1" applyAlignment="1">
      <alignment horizontal="center" vertical="center" wrapText="1"/>
    </xf>
    <xf numFmtId="0" fontId="73" fillId="3" borderId="22" xfId="0" applyFont="1" applyFill="1" applyBorder="1" applyAlignment="1">
      <alignment horizontal="center" vertical="center" wrapText="1"/>
    </xf>
    <xf numFmtId="0" fontId="73" fillId="3" borderId="23" xfId="0" applyFont="1" applyFill="1" applyBorder="1" applyAlignment="1">
      <alignment horizontal="center" vertical="center" wrapText="1"/>
    </xf>
    <xf numFmtId="0" fontId="76" fillId="3" borderId="5" xfId="0" applyFont="1" applyFill="1" applyBorder="1" applyAlignment="1">
      <alignment horizontal="center" vertical="center" wrapText="1" shrinkToFit="1"/>
    </xf>
    <xf numFmtId="0" fontId="74" fillId="3" borderId="6" xfId="0" applyFont="1" applyFill="1" applyBorder="1" applyAlignment="1">
      <alignment horizontal="center" vertical="center" wrapText="1" shrinkToFit="1"/>
    </xf>
    <xf numFmtId="0" fontId="74" fillId="3" borderId="7" xfId="0" applyFont="1" applyFill="1" applyBorder="1" applyAlignment="1">
      <alignment horizontal="center" vertical="center" wrapText="1" shrinkToFit="1"/>
    </xf>
    <xf numFmtId="0" fontId="73" fillId="4" borderId="22" xfId="0" applyFont="1" applyFill="1" applyBorder="1" applyAlignment="1">
      <alignment horizontal="left" vertical="center"/>
    </xf>
    <xf numFmtId="0" fontId="73" fillId="4" borderId="23" xfId="0" applyFont="1" applyFill="1" applyBorder="1" applyAlignment="1">
      <alignment horizontal="left" vertical="center"/>
    </xf>
    <xf numFmtId="0" fontId="73" fillId="0" borderId="5" xfId="0" applyFont="1" applyBorder="1" applyAlignment="1">
      <alignment horizontal="left" vertical="center" shrinkToFit="1"/>
    </xf>
    <xf numFmtId="0" fontId="73" fillId="0" borderId="6" xfId="0" applyFont="1" applyBorder="1" applyAlignment="1">
      <alignment horizontal="left" vertical="center" shrinkToFit="1"/>
    </xf>
    <xf numFmtId="0" fontId="59" fillId="3" borderId="15" xfId="0" applyFont="1" applyFill="1" applyBorder="1" applyAlignment="1">
      <alignment horizontal="center" vertical="center" wrapText="1"/>
    </xf>
    <xf numFmtId="0" fontId="59" fillId="3" borderId="12" xfId="0" applyFont="1" applyFill="1" applyBorder="1" applyAlignment="1">
      <alignment horizontal="center" vertical="center" wrapText="1"/>
    </xf>
    <xf numFmtId="0" fontId="73" fillId="3" borderId="14" xfId="0" applyFont="1" applyFill="1" applyBorder="1" applyAlignment="1">
      <alignment horizontal="center" vertical="center" shrinkToFit="1"/>
    </xf>
    <xf numFmtId="0" fontId="59" fillId="4" borderId="14" xfId="0" applyFont="1" applyFill="1" applyBorder="1" applyAlignment="1">
      <alignment horizontal="left" vertical="center" shrinkToFit="1"/>
    </xf>
    <xf numFmtId="0" fontId="74" fillId="3" borderId="14" xfId="0" applyFont="1" applyFill="1" applyBorder="1" applyAlignment="1">
      <alignment horizontal="center" vertical="center"/>
    </xf>
    <xf numFmtId="0" fontId="74" fillId="3" borderId="15" xfId="0" applyFont="1" applyFill="1" applyBorder="1" applyAlignment="1">
      <alignment horizontal="center" vertical="center"/>
    </xf>
    <xf numFmtId="0" fontId="59" fillId="4" borderId="6" xfId="0" applyFont="1" applyFill="1" applyBorder="1" applyAlignment="1">
      <alignment horizontal="left" vertical="center" shrinkToFit="1"/>
    </xf>
    <xf numFmtId="0" fontId="74" fillId="3" borderId="6" xfId="0" applyFont="1" applyFill="1" applyBorder="1" applyAlignment="1">
      <alignment horizontal="center" vertical="center"/>
    </xf>
    <xf numFmtId="0" fontId="74" fillId="3" borderId="7" xfId="0" applyFont="1" applyFill="1" applyBorder="1" applyAlignment="1">
      <alignment horizontal="center" vertical="center"/>
    </xf>
    <xf numFmtId="0" fontId="73" fillId="4" borderId="6" xfId="0" applyFont="1" applyFill="1" applyBorder="1" applyAlignment="1">
      <alignment horizontal="center" vertical="center" shrinkToFit="1"/>
    </xf>
    <xf numFmtId="0" fontId="59" fillId="3" borderId="5" xfId="0" applyFont="1" applyFill="1" applyBorder="1" applyAlignment="1">
      <alignment horizontal="center" vertical="center" wrapText="1"/>
    </xf>
    <xf numFmtId="0" fontId="59" fillId="3" borderId="6" xfId="0" applyFont="1" applyFill="1" applyBorder="1" applyAlignment="1">
      <alignment horizontal="center" vertical="center"/>
    </xf>
    <xf numFmtId="0" fontId="59" fillId="3" borderId="7" xfId="0" applyFont="1" applyFill="1" applyBorder="1" applyAlignment="1">
      <alignment horizontal="center" vertical="center"/>
    </xf>
    <xf numFmtId="0" fontId="74" fillId="8" borderId="8" xfId="0" applyFont="1" applyFill="1" applyBorder="1" applyAlignment="1">
      <alignment horizontal="center" vertical="center" wrapText="1"/>
    </xf>
    <xf numFmtId="0" fontId="74" fillId="8" borderId="9" xfId="0" applyFont="1" applyFill="1" applyBorder="1" applyAlignment="1">
      <alignment horizontal="center" vertical="center" wrapText="1"/>
    </xf>
    <xf numFmtId="0" fontId="74" fillId="3" borderId="20" xfId="0" applyFont="1" applyFill="1" applyBorder="1" applyAlignment="1">
      <alignment horizontal="left" vertical="center" shrinkToFit="1"/>
    </xf>
    <xf numFmtId="0" fontId="74" fillId="3" borderId="0" xfId="0" applyFont="1" applyFill="1" applyAlignment="1">
      <alignment horizontal="left" vertical="center" shrinkToFit="1"/>
    </xf>
    <xf numFmtId="0" fontId="74" fillId="3" borderId="12" xfId="0" applyFont="1" applyFill="1" applyBorder="1" applyAlignment="1">
      <alignment horizontal="left" vertical="center" shrinkToFit="1"/>
    </xf>
    <xf numFmtId="0" fontId="73" fillId="3" borderId="65" xfId="0" applyFont="1" applyFill="1" applyBorder="1" applyAlignment="1">
      <alignment horizontal="center" vertical="center" wrapText="1" shrinkToFit="1"/>
    </xf>
    <xf numFmtId="0" fontId="73" fillId="3" borderId="66" xfId="0" applyFont="1" applyFill="1" applyBorder="1" applyAlignment="1">
      <alignment horizontal="center" vertical="center" wrapText="1" shrinkToFit="1"/>
    </xf>
    <xf numFmtId="0" fontId="73" fillId="3" borderId="67" xfId="0" applyFont="1" applyFill="1" applyBorder="1" applyAlignment="1">
      <alignment horizontal="center" vertical="center" wrapText="1" shrinkToFit="1"/>
    </xf>
    <xf numFmtId="187" fontId="54" fillId="0" borderId="0" xfId="0" applyNumberFormat="1" applyFont="1" applyAlignment="1">
      <alignment horizontal="left" vertical="center" shrinkToFit="1"/>
    </xf>
    <xf numFmtId="187" fontId="54" fillId="0" borderId="12" xfId="0" applyNumberFormat="1" applyFont="1" applyBorder="1" applyAlignment="1">
      <alignment horizontal="left" vertical="center" shrinkToFit="1"/>
    </xf>
    <xf numFmtId="187" fontId="54" fillId="0" borderId="0" xfId="0" applyNumberFormat="1" applyFont="1" applyAlignment="1">
      <alignment horizontal="center" vertical="center" shrinkToFit="1"/>
    </xf>
    <xf numFmtId="187" fontId="54" fillId="0" borderId="12" xfId="0" applyNumberFormat="1" applyFont="1" applyBorder="1" applyAlignment="1">
      <alignment horizontal="center" vertical="center" shrinkToFit="1"/>
    </xf>
    <xf numFmtId="49" fontId="73" fillId="4" borderId="65" xfId="0" applyNumberFormat="1" applyFont="1" applyFill="1" applyBorder="1" applyAlignment="1">
      <alignment horizontal="center" vertical="center" wrapText="1" shrinkToFit="1"/>
    </xf>
    <xf numFmtId="49" fontId="73" fillId="4" borderId="66" xfId="0" applyNumberFormat="1" applyFont="1" applyFill="1" applyBorder="1" applyAlignment="1">
      <alignment horizontal="center" vertical="center" wrapText="1" shrinkToFit="1"/>
    </xf>
    <xf numFmtId="0" fontId="72" fillId="0" borderId="0" xfId="0" applyFont="1" applyAlignment="1">
      <alignment horizontal="center" vertical="center"/>
    </xf>
    <xf numFmtId="0" fontId="52" fillId="0" borderId="0" xfId="0" applyFont="1" applyAlignment="1">
      <alignment horizontal="center" vertical="center" wrapText="1"/>
    </xf>
    <xf numFmtId="0" fontId="71" fillId="0" borderId="22" xfId="0" applyFont="1" applyBorder="1" applyAlignment="1">
      <alignment horizontal="left"/>
    </xf>
    <xf numFmtId="0" fontId="52" fillId="3" borderId="13" xfId="0" applyFont="1" applyFill="1" applyBorder="1" applyAlignment="1">
      <alignment horizontal="center" vertical="center"/>
    </xf>
    <xf numFmtId="0" fontId="52" fillId="3" borderId="14" xfId="0" applyFont="1" applyFill="1" applyBorder="1" applyAlignment="1">
      <alignment horizontal="center" vertical="center"/>
    </xf>
    <xf numFmtId="0" fontId="52" fillId="3" borderId="16" xfId="0" applyFont="1" applyFill="1" applyBorder="1" applyAlignment="1">
      <alignment horizontal="center" vertical="center"/>
    </xf>
    <xf numFmtId="0" fontId="52" fillId="3" borderId="22" xfId="0" applyFont="1" applyFill="1" applyBorder="1" applyAlignment="1">
      <alignment horizontal="center" vertical="center"/>
    </xf>
    <xf numFmtId="0" fontId="59" fillId="4" borderId="17" xfId="0" applyFont="1" applyFill="1" applyBorder="1" applyAlignment="1">
      <alignment horizontal="left" vertical="center"/>
    </xf>
    <xf numFmtId="0" fontId="59" fillId="4" borderId="18" xfId="0" applyFont="1" applyFill="1" applyBorder="1" applyAlignment="1">
      <alignment horizontal="left" vertical="center"/>
    </xf>
    <xf numFmtId="0" fontId="59" fillId="4" borderId="19" xfId="0" applyFont="1" applyFill="1" applyBorder="1" applyAlignment="1">
      <alignment horizontal="left" vertical="center"/>
    </xf>
    <xf numFmtId="0" fontId="59" fillId="4" borderId="16" xfId="0" applyFont="1" applyFill="1" applyBorder="1" applyAlignment="1">
      <alignment horizontal="left" vertical="center"/>
    </xf>
    <xf numFmtId="0" fontId="59" fillId="4" borderId="22" xfId="0" applyFont="1" applyFill="1" applyBorder="1" applyAlignment="1">
      <alignment horizontal="left" vertical="center"/>
    </xf>
    <xf numFmtId="0" fontId="59" fillId="4" borderId="23" xfId="0" applyFont="1" applyFill="1" applyBorder="1" applyAlignment="1">
      <alignment horizontal="left" vertical="center"/>
    </xf>
    <xf numFmtId="0" fontId="52" fillId="3" borderId="108" xfId="0" applyFont="1" applyFill="1" applyBorder="1" applyAlignment="1">
      <alignment horizontal="center" vertical="center"/>
    </xf>
    <xf numFmtId="0" fontId="52" fillId="3" borderId="110" xfId="0" applyFont="1" applyFill="1" applyBorder="1" applyAlignment="1">
      <alignment horizontal="center" vertical="center"/>
    </xf>
    <xf numFmtId="0" fontId="52" fillId="4" borderId="17" xfId="0" applyFont="1" applyFill="1" applyBorder="1" applyAlignment="1">
      <alignment horizontal="left" vertical="center"/>
    </xf>
    <xf numFmtId="0" fontId="52" fillId="4" borderId="18" xfId="0" applyFont="1" applyFill="1" applyBorder="1" applyAlignment="1">
      <alignment horizontal="left" vertical="center"/>
    </xf>
    <xf numFmtId="0" fontId="52" fillId="4" borderId="109" xfId="0" applyFont="1" applyFill="1" applyBorder="1" applyAlignment="1">
      <alignment horizontal="left" vertical="center"/>
    </xf>
    <xf numFmtId="0" fontId="52" fillId="4" borderId="16" xfId="0" applyFont="1" applyFill="1" applyBorder="1" applyAlignment="1">
      <alignment horizontal="left" vertical="center"/>
    </xf>
    <xf numFmtId="0" fontId="52" fillId="4" borderId="22" xfId="0" applyFont="1" applyFill="1" applyBorder="1" applyAlignment="1">
      <alignment horizontal="left" vertical="center"/>
    </xf>
    <xf numFmtId="0" fontId="52" fillId="4" borderId="57" xfId="0" applyFont="1" applyFill="1" applyBorder="1" applyAlignment="1">
      <alignment horizontal="left" vertical="center"/>
    </xf>
    <xf numFmtId="0" fontId="52" fillId="3" borderId="13" xfId="0" applyFont="1" applyFill="1" applyBorder="1" applyAlignment="1">
      <alignment horizontal="center" vertical="center" shrinkToFit="1"/>
    </xf>
    <xf numFmtId="0" fontId="52" fillId="3" borderId="14" xfId="0" applyFont="1" applyFill="1" applyBorder="1" applyAlignment="1">
      <alignment horizontal="center" vertical="center" shrinkToFit="1"/>
    </xf>
    <xf numFmtId="0" fontId="52" fillId="3" borderId="15" xfId="0" applyFont="1" applyFill="1" applyBorder="1" applyAlignment="1">
      <alignment horizontal="center" vertical="center" shrinkToFit="1"/>
    </xf>
    <xf numFmtId="0" fontId="52" fillId="3" borderId="20" xfId="0" applyFont="1" applyFill="1" applyBorder="1" applyAlignment="1">
      <alignment horizontal="center" vertical="center" shrinkToFit="1"/>
    </xf>
    <xf numFmtId="0" fontId="52" fillId="3" borderId="0" xfId="0" applyFont="1" applyFill="1" applyAlignment="1">
      <alignment horizontal="center" vertical="center" shrinkToFit="1"/>
    </xf>
    <xf numFmtId="0" fontId="52" fillId="3" borderId="12" xfId="0" applyFont="1" applyFill="1" applyBorder="1" applyAlignment="1">
      <alignment horizontal="center" vertical="center" shrinkToFit="1"/>
    </xf>
    <xf numFmtId="0" fontId="59" fillId="4" borderId="20" xfId="0" applyFont="1" applyFill="1" applyBorder="1" applyAlignment="1">
      <alignment horizontal="center" vertical="center"/>
    </xf>
    <xf numFmtId="0" fontId="59" fillId="4" borderId="0" xfId="0" applyFont="1" applyFill="1" applyAlignment="1">
      <alignment horizontal="center" vertical="center"/>
    </xf>
    <xf numFmtId="0" fontId="59" fillId="4" borderId="12" xfId="0" applyFont="1" applyFill="1" applyBorder="1" applyAlignment="1">
      <alignment horizontal="center" vertical="center"/>
    </xf>
    <xf numFmtId="0" fontId="54" fillId="3" borderId="107" xfId="0" applyFont="1" applyFill="1" applyBorder="1" applyAlignment="1">
      <alignment horizontal="left" vertical="center" shrinkToFit="1"/>
    </xf>
    <xf numFmtId="0" fontId="54" fillId="3" borderId="64" xfId="0" applyFont="1" applyFill="1" applyBorder="1" applyAlignment="1">
      <alignment horizontal="left" vertical="center" shrinkToFit="1"/>
    </xf>
    <xf numFmtId="0" fontId="54" fillId="3" borderId="44" xfId="0" applyFont="1" applyFill="1" applyBorder="1" applyAlignment="1">
      <alignment horizontal="left" vertical="center" shrinkToFit="1"/>
    </xf>
    <xf numFmtId="0" fontId="52" fillId="3" borderId="111" xfId="0" applyFont="1" applyFill="1" applyBorder="1" applyAlignment="1">
      <alignment horizontal="center" vertical="center" shrinkToFit="1"/>
    </xf>
    <xf numFmtId="0" fontId="52" fillId="3" borderId="6" xfId="0" applyFont="1" applyFill="1" applyBorder="1" applyAlignment="1">
      <alignment horizontal="center" vertical="center" shrinkToFit="1"/>
    </xf>
    <xf numFmtId="0" fontId="52" fillId="3" borderId="7" xfId="0" applyFont="1" applyFill="1" applyBorder="1" applyAlignment="1">
      <alignment horizontal="center" vertical="center" shrinkToFit="1"/>
    </xf>
    <xf numFmtId="49" fontId="54" fillId="4" borderId="5" xfId="0" applyNumberFormat="1" applyFont="1" applyFill="1" applyBorder="1" applyAlignment="1">
      <alignment horizontal="left" vertical="center" shrinkToFit="1"/>
    </xf>
    <xf numFmtId="49" fontId="54" fillId="4" borderId="6" xfId="0" applyNumberFormat="1" applyFont="1" applyFill="1" applyBorder="1" applyAlignment="1">
      <alignment horizontal="left" vertical="center" shrinkToFit="1"/>
    </xf>
    <xf numFmtId="49" fontId="54" fillId="4" borderId="112" xfId="0" applyNumberFormat="1" applyFont="1" applyFill="1" applyBorder="1" applyAlignment="1">
      <alignment horizontal="left" vertical="center" shrinkToFit="1"/>
    </xf>
    <xf numFmtId="0" fontId="52" fillId="3" borderId="111" xfId="0" applyFont="1" applyFill="1" applyBorder="1" applyAlignment="1">
      <alignment horizontal="center" vertical="center"/>
    </xf>
    <xf numFmtId="0" fontId="52" fillId="3" borderId="6" xfId="0" applyFont="1" applyFill="1" applyBorder="1" applyAlignment="1">
      <alignment horizontal="center" vertical="center"/>
    </xf>
    <xf numFmtId="0" fontId="54" fillId="4" borderId="5" xfId="0" applyFont="1" applyFill="1" applyBorder="1" applyAlignment="1">
      <alignment horizontal="left" vertical="center" shrinkToFit="1"/>
    </xf>
    <xf numFmtId="0" fontId="54" fillId="4" borderId="6" xfId="0" applyFont="1" applyFill="1" applyBorder="1" applyAlignment="1">
      <alignment horizontal="left" vertical="center" shrinkToFit="1"/>
    </xf>
    <xf numFmtId="0" fontId="54" fillId="4" borderId="112" xfId="0" applyFont="1" applyFill="1" applyBorder="1" applyAlignment="1">
      <alignment horizontal="left" vertical="center" shrinkToFit="1"/>
    </xf>
    <xf numFmtId="0" fontId="52" fillId="3" borderId="113" xfId="0" applyFont="1" applyFill="1" applyBorder="1" applyAlignment="1">
      <alignment horizontal="center" vertical="center"/>
    </xf>
    <xf numFmtId="0" fontId="52" fillId="3" borderId="114" xfId="0" applyFont="1" applyFill="1" applyBorder="1" applyAlignment="1">
      <alignment horizontal="center" vertical="center"/>
    </xf>
    <xf numFmtId="0" fontId="54" fillId="4" borderId="115" xfId="0" applyFont="1" applyFill="1" applyBorder="1" applyAlignment="1">
      <alignment horizontal="left" vertical="center" wrapText="1" shrinkToFit="1"/>
    </xf>
    <xf numFmtId="0" fontId="54" fillId="4" borderId="114" xfId="0" applyFont="1" applyFill="1" applyBorder="1" applyAlignment="1">
      <alignment horizontal="left" vertical="center" wrapText="1" shrinkToFit="1"/>
    </xf>
    <xf numFmtId="0" fontId="54" fillId="4" borderId="116" xfId="0" applyFont="1" applyFill="1" applyBorder="1" applyAlignment="1">
      <alignment horizontal="left" vertical="center" wrapText="1" shrinkToFit="1"/>
    </xf>
    <xf numFmtId="0" fontId="74" fillId="8" borderId="21" xfId="0" applyFont="1" applyFill="1" applyBorder="1" applyAlignment="1">
      <alignment horizontal="center" vertical="center" wrapText="1"/>
    </xf>
    <xf numFmtId="0" fontId="59" fillId="4" borderId="0" xfId="0" applyFont="1" applyFill="1" applyAlignment="1">
      <alignment horizontal="left" vertical="center"/>
    </xf>
    <xf numFmtId="0" fontId="59" fillId="4" borderId="12" xfId="0" applyFont="1" applyFill="1" applyBorder="1" applyAlignment="1">
      <alignment horizontal="left" vertical="center"/>
    </xf>
    <xf numFmtId="0" fontId="59" fillId="3" borderId="13" xfId="0" applyFont="1" applyFill="1" applyBorder="1" applyAlignment="1">
      <alignment horizontal="center" vertical="center" wrapText="1" shrinkToFit="1"/>
    </xf>
    <xf numFmtId="0" fontId="59" fillId="3" borderId="14" xfId="0" applyFont="1" applyFill="1" applyBorder="1" applyAlignment="1">
      <alignment horizontal="center" vertical="center" shrinkToFit="1"/>
    </xf>
    <xf numFmtId="0" fontId="59" fillId="3" borderId="15" xfId="0" applyFont="1" applyFill="1" applyBorder="1" applyAlignment="1">
      <alignment horizontal="center" vertical="center" shrinkToFit="1"/>
    </xf>
    <xf numFmtId="0" fontId="59" fillId="3" borderId="16" xfId="0" applyFont="1" applyFill="1" applyBorder="1" applyAlignment="1">
      <alignment horizontal="center" vertical="center" shrinkToFit="1"/>
    </xf>
    <xf numFmtId="0" fontId="59" fillId="3" borderId="22" xfId="0" applyFont="1" applyFill="1" applyBorder="1" applyAlignment="1">
      <alignment horizontal="center" vertical="center" shrinkToFit="1"/>
    </xf>
    <xf numFmtId="0" fontId="59" fillId="3" borderId="23" xfId="0" applyFont="1" applyFill="1" applyBorder="1" applyAlignment="1">
      <alignment horizontal="center" vertical="center" shrinkToFit="1"/>
    </xf>
    <xf numFmtId="0" fontId="73" fillId="3" borderId="18" xfId="0" applyFont="1" applyFill="1" applyBorder="1" applyAlignment="1">
      <alignment horizontal="center" vertical="center" shrinkToFit="1"/>
    </xf>
    <xf numFmtId="0" fontId="74" fillId="3" borderId="18" xfId="0" applyFont="1" applyFill="1" applyBorder="1" applyAlignment="1">
      <alignment horizontal="center" vertical="center"/>
    </xf>
    <xf numFmtId="0" fontId="74" fillId="3" borderId="19" xfId="0" applyFont="1" applyFill="1" applyBorder="1" applyAlignment="1">
      <alignment horizontal="center" vertical="center"/>
    </xf>
    <xf numFmtId="0" fontId="73" fillId="3" borderId="16" xfId="0" applyFont="1" applyFill="1" applyBorder="1" applyAlignment="1">
      <alignment horizontal="center" vertical="center" shrinkToFit="1"/>
    </xf>
    <xf numFmtId="0" fontId="73" fillId="3" borderId="41" xfId="0" applyFont="1" applyFill="1" applyBorder="1" applyAlignment="1">
      <alignment horizontal="center" vertical="center" shrinkToFit="1"/>
    </xf>
    <xf numFmtId="0" fontId="73" fillId="3" borderId="106" xfId="0" applyFont="1" applyFill="1" applyBorder="1" applyAlignment="1">
      <alignment horizontal="center" vertical="center" shrinkToFit="1"/>
    </xf>
    <xf numFmtId="0" fontId="73" fillId="4" borderId="41" xfId="0" applyFont="1" applyFill="1" applyBorder="1" applyAlignment="1">
      <alignment horizontal="center" vertical="center" shrinkToFit="1"/>
    </xf>
    <xf numFmtId="0" fontId="73" fillId="4" borderId="42" xfId="0" applyFont="1" applyFill="1" applyBorder="1" applyAlignment="1">
      <alignment horizontal="center" vertical="center" shrinkToFit="1"/>
    </xf>
    <xf numFmtId="0" fontId="59" fillId="4" borderId="18" xfId="0" applyFont="1" applyFill="1" applyBorder="1" applyAlignment="1">
      <alignment horizontal="left" vertical="center" shrinkToFit="1"/>
    </xf>
    <xf numFmtId="0" fontId="47" fillId="3" borderId="0" xfId="0" applyFont="1" applyFill="1" applyAlignment="1">
      <alignment horizontal="left"/>
    </xf>
    <xf numFmtId="0" fontId="52" fillId="3" borderId="15" xfId="0" applyFont="1" applyFill="1" applyBorder="1" applyAlignment="1">
      <alignment horizontal="center" vertical="center"/>
    </xf>
    <xf numFmtId="0" fontId="52" fillId="3" borderId="5" xfId="0" applyFont="1" applyFill="1" applyBorder="1" applyAlignment="1">
      <alignment horizontal="center" vertical="center"/>
    </xf>
    <xf numFmtId="0" fontId="52" fillId="3" borderId="7" xfId="0" applyFont="1" applyFill="1" applyBorder="1" applyAlignment="1">
      <alignment horizontal="center" vertical="center"/>
    </xf>
    <xf numFmtId="0" fontId="54" fillId="0" borderId="74" xfId="0" applyFont="1" applyBorder="1" applyAlignment="1">
      <alignment horizontal="left" vertical="top"/>
    </xf>
    <xf numFmtId="0" fontId="54" fillId="0" borderId="0" xfId="0" applyFont="1" applyAlignment="1">
      <alignment horizontal="left" vertical="top"/>
    </xf>
    <xf numFmtId="187" fontId="54" fillId="0" borderId="0" xfId="0" applyNumberFormat="1" applyFont="1" applyAlignment="1">
      <alignment horizontal="left" vertical="top" shrinkToFit="1"/>
    </xf>
    <xf numFmtId="187" fontId="54" fillId="0" borderId="12" xfId="0" applyNumberFormat="1" applyFont="1" applyBorder="1" applyAlignment="1">
      <alignment horizontal="left" vertical="top" shrinkToFit="1"/>
    </xf>
    <xf numFmtId="49" fontId="63" fillId="0" borderId="74" xfId="0" applyNumberFormat="1" applyFont="1" applyBorder="1" applyAlignment="1">
      <alignment horizontal="left" vertical="center"/>
    </xf>
    <xf numFmtId="49" fontId="63" fillId="0" borderId="0" xfId="0" applyNumberFormat="1" applyFont="1" applyAlignment="1">
      <alignment horizontal="left" vertical="center"/>
    </xf>
    <xf numFmtId="49" fontId="63" fillId="0" borderId="12" xfId="0" applyNumberFormat="1" applyFont="1" applyBorder="1" applyAlignment="1">
      <alignment horizontal="left" vertical="center"/>
    </xf>
    <xf numFmtId="0" fontId="59" fillId="3" borderId="6" xfId="0" applyFont="1" applyFill="1" applyBorder="1" applyAlignment="1">
      <alignment horizontal="center" vertical="center" wrapText="1"/>
    </xf>
    <xf numFmtId="0" fontId="59" fillId="3" borderId="7" xfId="0" applyFont="1" applyFill="1" applyBorder="1" applyAlignment="1">
      <alignment horizontal="center" vertical="center" wrapText="1"/>
    </xf>
    <xf numFmtId="0" fontId="73" fillId="3" borderId="6" xfId="0" applyFont="1" applyFill="1" applyBorder="1" applyAlignment="1">
      <alignment horizontal="center" vertical="center" wrapText="1" shrinkToFit="1"/>
    </xf>
    <xf numFmtId="0" fontId="73" fillId="3" borderId="7" xfId="0" applyFont="1" applyFill="1" applyBorder="1" applyAlignment="1">
      <alignment horizontal="center" vertical="center" wrapText="1" shrinkToFit="1"/>
    </xf>
    <xf numFmtId="0" fontId="59" fillId="0" borderId="5" xfId="0" applyFont="1" applyBorder="1" applyAlignment="1">
      <alignment horizontal="center" vertical="center" wrapText="1" shrinkToFit="1"/>
    </xf>
    <xf numFmtId="0" fontId="59" fillId="0" borderId="6" xfId="0" applyFont="1" applyBorder="1" applyAlignment="1">
      <alignment horizontal="center" vertical="center" wrapText="1" shrinkToFit="1"/>
    </xf>
    <xf numFmtId="0" fontId="59" fillId="4" borderId="117" xfId="0" applyFont="1" applyFill="1" applyBorder="1" applyAlignment="1">
      <alignment horizontal="center" vertical="center" wrapText="1" shrinkToFit="1"/>
    </xf>
    <xf numFmtId="0" fontId="59" fillId="4" borderId="41" xfId="0" applyFont="1" applyFill="1" applyBorder="1" applyAlignment="1">
      <alignment horizontal="center" vertical="center" wrapText="1" shrinkToFit="1"/>
    </xf>
    <xf numFmtId="0" fontId="59" fillId="4" borderId="42" xfId="0" applyFont="1" applyFill="1" applyBorder="1" applyAlignment="1">
      <alignment horizontal="center" vertical="center" wrapText="1" shrinkToFit="1"/>
    </xf>
    <xf numFmtId="0" fontId="59" fillId="0" borderId="5" xfId="0" applyFont="1" applyBorder="1" applyAlignment="1">
      <alignment horizontal="center" vertical="center" shrinkToFit="1"/>
    </xf>
    <xf numFmtId="0" fontId="59" fillId="0" borderId="89" xfId="0" applyFont="1" applyBorder="1" applyAlignment="1">
      <alignment horizontal="center" vertical="center" shrinkToFit="1"/>
    </xf>
    <xf numFmtId="49" fontId="59" fillId="4" borderId="6" xfId="0" applyNumberFormat="1" applyFont="1" applyFill="1" applyBorder="1" applyAlignment="1">
      <alignment horizontal="center" vertical="center" wrapText="1" shrinkToFit="1"/>
    </xf>
    <xf numFmtId="49" fontId="59" fillId="4" borderId="7" xfId="0" applyNumberFormat="1" applyFont="1" applyFill="1" applyBorder="1" applyAlignment="1">
      <alignment horizontal="center" vertical="center" wrapText="1" shrinkToFit="1"/>
    </xf>
    <xf numFmtId="49" fontId="59" fillId="4" borderId="90" xfId="0" applyNumberFormat="1" applyFont="1" applyFill="1" applyBorder="1" applyAlignment="1">
      <alignment horizontal="center" vertical="center" shrinkToFit="1"/>
    </xf>
    <xf numFmtId="49" fontId="59" fillId="4" borderId="6" xfId="0" applyNumberFormat="1" applyFont="1" applyFill="1" applyBorder="1" applyAlignment="1">
      <alignment horizontal="center" vertical="center" shrinkToFit="1"/>
    </xf>
    <xf numFmtId="49" fontId="59" fillId="4" borderId="7" xfId="0" applyNumberFormat="1" applyFont="1" applyFill="1" applyBorder="1" applyAlignment="1">
      <alignment horizontal="center" vertical="center" shrinkToFit="1"/>
    </xf>
    <xf numFmtId="49" fontId="73" fillId="4" borderId="6" xfId="0" applyNumberFormat="1" applyFont="1" applyFill="1" applyBorder="1" applyAlignment="1">
      <alignment horizontal="center" vertical="center"/>
    </xf>
    <xf numFmtId="49" fontId="74" fillId="3" borderId="74" xfId="0" applyNumberFormat="1" applyFont="1" applyFill="1" applyBorder="1" applyAlignment="1">
      <alignment horizontal="left" vertical="center"/>
    </xf>
    <xf numFmtId="49" fontId="74" fillId="3" borderId="0" xfId="0" applyNumberFormat="1" applyFont="1" applyFill="1" applyAlignment="1">
      <alignment horizontal="left" vertical="center"/>
    </xf>
    <xf numFmtId="49" fontId="74" fillId="3" borderId="12" xfId="0" applyNumberFormat="1" applyFont="1" applyFill="1" applyBorder="1" applyAlignment="1">
      <alignment horizontal="left" vertical="center"/>
    </xf>
    <xf numFmtId="49" fontId="63" fillId="0" borderId="74" xfId="0" applyNumberFormat="1" applyFont="1" applyBorder="1">
      <alignment vertical="center"/>
    </xf>
    <xf numFmtId="49" fontId="63" fillId="0" borderId="0" xfId="0" applyNumberFormat="1" applyFont="1">
      <alignment vertical="center"/>
    </xf>
    <xf numFmtId="49" fontId="63" fillId="0" borderId="12" xfId="0" applyNumberFormat="1" applyFont="1" applyBorder="1">
      <alignment vertical="center"/>
    </xf>
    <xf numFmtId="0" fontId="54" fillId="0" borderId="74" xfId="0" applyFont="1" applyBorder="1">
      <alignment vertical="center"/>
    </xf>
    <xf numFmtId="0" fontId="54" fillId="0" borderId="0" xfId="0" applyFont="1">
      <alignment vertical="center"/>
    </xf>
    <xf numFmtId="0" fontId="73" fillId="0" borderId="5" xfId="0" applyFont="1" applyBorder="1" applyAlignment="1">
      <alignment horizontal="left" vertical="center"/>
    </xf>
    <xf numFmtId="0" fontId="73" fillId="0" borderId="6" xfId="0" applyFont="1" applyBorder="1" applyAlignment="1">
      <alignment horizontal="left" vertical="center"/>
    </xf>
    <xf numFmtId="0" fontId="59" fillId="3" borderId="42" xfId="0" applyFont="1" applyFill="1" applyBorder="1" applyAlignment="1">
      <alignment horizontal="center" vertical="center" wrapText="1"/>
    </xf>
    <xf numFmtId="0" fontId="59" fillId="3" borderId="23" xfId="0" applyFont="1" applyFill="1" applyBorder="1" applyAlignment="1">
      <alignment horizontal="center" vertical="center" wrapText="1"/>
    </xf>
    <xf numFmtId="0" fontId="74" fillId="0" borderId="74" xfId="0" applyFont="1" applyBorder="1" applyAlignment="1">
      <alignment horizontal="left" vertical="center" shrinkToFit="1"/>
    </xf>
    <xf numFmtId="0" fontId="74" fillId="0" borderId="0" xfId="0" applyFont="1" applyAlignment="1">
      <alignment horizontal="left" vertical="center" shrinkToFit="1"/>
    </xf>
    <xf numFmtId="0" fontId="74" fillId="0" borderId="12" xfId="0" applyFont="1" applyBorder="1" applyAlignment="1">
      <alignment horizontal="left" vertical="center" shrinkToFit="1"/>
    </xf>
    <xf numFmtId="0" fontId="89" fillId="0" borderId="0" xfId="0" applyFont="1" applyAlignment="1">
      <alignment horizontal="center" vertical="center"/>
    </xf>
    <xf numFmtId="0" fontId="48" fillId="0" borderId="0" xfId="4" applyFont="1" applyAlignment="1" applyProtection="1">
      <alignment horizontal="center" wrapText="1"/>
      <protection locked="0"/>
    </xf>
    <xf numFmtId="0" fontId="48" fillId="0" borderId="8" xfId="4" applyFont="1" applyBorder="1" applyAlignment="1" applyProtection="1">
      <alignment horizontal="center" vertical="center"/>
      <protection locked="0"/>
    </xf>
    <xf numFmtId="0" fontId="52" fillId="0" borderId="21" xfId="4" applyFont="1" applyBorder="1" applyAlignment="1">
      <alignment horizontal="center" vertical="center" wrapText="1"/>
    </xf>
    <xf numFmtId="0" fontId="9" fillId="0" borderId="0" xfId="7" applyFont="1" applyAlignment="1">
      <alignment horizontal="center" vertical="center"/>
    </xf>
    <xf numFmtId="0" fontId="27" fillId="4" borderId="22" xfId="7" applyFont="1" applyFill="1" applyBorder="1" applyAlignment="1">
      <alignment horizontal="left" vertical="center"/>
    </xf>
    <xf numFmtId="0" fontId="27" fillId="4" borderId="57" xfId="7" applyFont="1" applyFill="1" applyBorder="1" applyAlignment="1">
      <alignment horizontal="left" vertical="center"/>
    </xf>
    <xf numFmtId="0" fontId="95" fillId="0" borderId="52" xfId="10" applyFont="1" applyBorder="1" applyAlignment="1">
      <alignment vertical="center" wrapText="1"/>
    </xf>
    <xf numFmtId="0" fontId="95" fillId="0" borderId="53" xfId="10" applyFont="1" applyBorder="1" applyAlignment="1">
      <alignment vertical="center" wrapText="1"/>
    </xf>
    <xf numFmtId="0" fontId="95" fillId="0" borderId="56" xfId="10" applyFont="1" applyBorder="1" applyAlignment="1">
      <alignment vertical="center" wrapText="1"/>
    </xf>
    <xf numFmtId="0" fontId="9" fillId="0" borderId="54" xfId="0" applyFont="1" applyBorder="1" applyAlignment="1">
      <alignment horizontal="left" vertical="center" wrapText="1"/>
    </xf>
    <xf numFmtId="0" fontId="9" fillId="0" borderId="68" xfId="0" applyFont="1" applyBorder="1" applyAlignment="1">
      <alignment horizontal="left" vertical="center" wrapText="1"/>
    </xf>
    <xf numFmtId="0" fontId="9" fillId="0" borderId="54" xfId="7" applyFont="1" applyBorder="1" applyAlignment="1">
      <alignment horizontal="left" vertical="center" wrapText="1"/>
    </xf>
    <xf numFmtId="0" fontId="9" fillId="0" borderId="0" xfId="7" applyFont="1" applyAlignment="1">
      <alignment horizontal="left" vertical="center" wrapText="1"/>
    </xf>
    <xf numFmtId="0" fontId="9" fillId="0" borderId="68" xfId="7" applyFont="1" applyBorder="1" applyAlignment="1">
      <alignment horizontal="left" vertical="center" wrapText="1"/>
    </xf>
    <xf numFmtId="0" fontId="9" fillId="0" borderId="54" xfId="7" applyFont="1" applyBorder="1" applyAlignment="1">
      <alignment vertical="center" wrapText="1"/>
    </xf>
    <xf numFmtId="0" fontId="9" fillId="0" borderId="0" xfId="7" applyFont="1" applyAlignment="1">
      <alignment vertical="center" wrapText="1"/>
    </xf>
    <xf numFmtId="0" fontId="9" fillId="0" borderId="68" xfId="7" applyFont="1" applyBorder="1" applyAlignment="1">
      <alignment vertical="center" wrapText="1"/>
    </xf>
    <xf numFmtId="0" fontId="9" fillId="0" borderId="54" xfId="7" applyFont="1" applyBorder="1" applyAlignment="1">
      <alignment horizontal="left" vertical="center"/>
    </xf>
    <xf numFmtId="0" fontId="9" fillId="0" borderId="0" xfId="7" applyFont="1" applyAlignment="1">
      <alignment horizontal="left" vertical="center"/>
    </xf>
    <xf numFmtId="0" fontId="9" fillId="0" borderId="68" xfId="7" applyFont="1" applyBorder="1" applyAlignment="1">
      <alignment horizontal="left" vertical="center"/>
    </xf>
    <xf numFmtId="0" fontId="29" fillId="0" borderId="0" xfId="0" applyFont="1" applyAlignment="1">
      <alignment horizontal="left" vertical="center" wrapText="1"/>
    </xf>
    <xf numFmtId="0" fontId="9" fillId="0" borderId="54" xfId="0" applyFont="1" applyBorder="1" applyAlignment="1">
      <alignment vertical="center" wrapText="1"/>
    </xf>
    <xf numFmtId="0" fontId="11" fillId="0" borderId="0" xfId="0" applyFont="1" applyAlignment="1">
      <alignment vertical="center" wrapText="1"/>
    </xf>
    <xf numFmtId="0" fontId="11" fillId="0" borderId="68" xfId="0" applyFont="1" applyBorder="1" applyAlignment="1">
      <alignment vertical="center" wrapText="1"/>
    </xf>
    <xf numFmtId="0" fontId="4" fillId="0" borderId="54" xfId="7" applyFont="1" applyBorder="1" applyAlignment="1">
      <alignment horizontal="center" vertical="center" shrinkToFit="1"/>
    </xf>
    <xf numFmtId="0" fontId="4" fillId="0" borderId="0" xfId="7" applyFont="1" applyAlignment="1">
      <alignment horizontal="center" vertical="center" shrinkToFit="1"/>
    </xf>
    <xf numFmtId="0" fontId="4" fillId="0" borderId="68" xfId="7" applyFont="1" applyBorder="1" applyAlignment="1">
      <alignment horizontal="center" vertical="center" shrinkToFit="1"/>
    </xf>
    <xf numFmtId="0" fontId="4" fillId="0" borderId="54" xfId="7" applyFont="1" applyBorder="1" applyAlignment="1">
      <alignment horizontal="center" vertical="center" wrapText="1"/>
    </xf>
    <xf numFmtId="0" fontId="4" fillId="0" borderId="0" xfId="7" applyFont="1" applyAlignment="1">
      <alignment horizontal="center" vertical="center" wrapText="1"/>
    </xf>
    <xf numFmtId="0" fontId="4" fillId="0" borderId="68" xfId="7" applyFont="1" applyBorder="1" applyAlignment="1">
      <alignment horizontal="center" vertical="center" wrapText="1"/>
    </xf>
    <xf numFmtId="55" fontId="7" fillId="0" borderId="54" xfId="7" applyNumberFormat="1" applyFont="1" applyBorder="1" applyAlignment="1">
      <alignment horizontal="right" vertical="center"/>
    </xf>
    <xf numFmtId="55" fontId="7" fillId="0" borderId="0" xfId="7" applyNumberFormat="1" applyFont="1" applyAlignment="1">
      <alignment horizontal="right" vertical="center"/>
    </xf>
    <xf numFmtId="55" fontId="7" fillId="0" borderId="68" xfId="7" applyNumberFormat="1" applyFont="1" applyBorder="1" applyAlignment="1">
      <alignment horizontal="right" vertical="center"/>
    </xf>
    <xf numFmtId="0" fontId="9" fillId="0" borderId="54" xfId="7" applyFont="1" applyBorder="1" applyAlignment="1">
      <alignment horizontal="left" wrapText="1"/>
    </xf>
    <xf numFmtId="0" fontId="9" fillId="0" borderId="0" xfId="7" applyFont="1" applyAlignment="1">
      <alignment horizontal="left" wrapText="1"/>
    </xf>
    <xf numFmtId="0" fontId="9" fillId="0" borderId="68" xfId="7" applyFont="1" applyBorder="1" applyAlignment="1">
      <alignment horizontal="left" wrapText="1"/>
    </xf>
    <xf numFmtId="49" fontId="9" fillId="0" borderId="54" xfId="0" applyNumberFormat="1" applyFont="1" applyBorder="1" applyAlignment="1">
      <alignment horizontal="left" vertical="center" wrapText="1"/>
    </xf>
    <xf numFmtId="0" fontId="9" fillId="0" borderId="54" xfId="7" applyFont="1" applyBorder="1" applyAlignment="1">
      <alignment horizontal="left" vertical="center" wrapText="1" indent="1"/>
    </xf>
    <xf numFmtId="0" fontId="9" fillId="0" borderId="0" xfId="7" applyFont="1" applyAlignment="1">
      <alignment horizontal="left" vertical="center" wrapText="1" indent="1"/>
    </xf>
    <xf numFmtId="0" fontId="9" fillId="0" borderId="68" xfId="7" applyFont="1" applyBorder="1" applyAlignment="1">
      <alignment horizontal="left" vertical="center" wrapText="1" indent="1"/>
    </xf>
    <xf numFmtId="0" fontId="24" fillId="0" borderId="0" xfId="7" applyFont="1" applyAlignment="1">
      <alignment horizontal="left" vertical="center" wrapText="1"/>
    </xf>
    <xf numFmtId="0" fontId="101" fillId="0" borderId="0" xfId="7" applyFont="1" applyAlignment="1">
      <alignment horizontal="center" vertical="center" wrapText="1"/>
    </xf>
    <xf numFmtId="55" fontId="103" fillId="0" borderId="0" xfId="7" applyNumberFormat="1" applyFont="1" applyAlignment="1">
      <alignment horizontal="right" vertical="center"/>
    </xf>
    <xf numFmtId="0" fontId="103" fillId="0" borderId="0" xfId="7" applyFont="1" applyAlignment="1">
      <alignment horizontal="left" wrapText="1"/>
    </xf>
    <xf numFmtId="0" fontId="103" fillId="0" borderId="0" xfId="7" applyFont="1" applyAlignment="1">
      <alignment vertical="center" wrapText="1"/>
    </xf>
    <xf numFmtId="0" fontId="24" fillId="0" borderId="0" xfId="7" applyFont="1" applyAlignment="1">
      <alignment horizontal="left" vertical="center"/>
    </xf>
    <xf numFmtId="0" fontId="24" fillId="0" borderId="0" xfId="0" applyFont="1" applyAlignment="1">
      <alignment vertical="center" wrapText="1"/>
    </xf>
    <xf numFmtId="0" fontId="24" fillId="0" borderId="0" xfId="7" applyFont="1" applyAlignment="1">
      <alignment horizontal="left" vertical="center" wrapText="1" indent="1"/>
    </xf>
    <xf numFmtId="0" fontId="103" fillId="0" borderId="0" xfId="7" applyFont="1" applyAlignment="1">
      <alignment horizontal="left" vertical="center" wrapText="1"/>
    </xf>
    <xf numFmtId="0" fontId="102" fillId="0" borderId="0" xfId="7" applyFont="1" applyAlignment="1">
      <alignment horizontal="left" vertical="center"/>
    </xf>
    <xf numFmtId="0" fontId="108" fillId="0" borderId="0" xfId="7" applyFont="1" applyAlignment="1">
      <alignment vertical="center" wrapText="1"/>
    </xf>
    <xf numFmtId="0" fontId="24" fillId="0" borderId="0" xfId="7" applyFont="1" applyAlignment="1">
      <alignment horizontal="center" vertical="center"/>
    </xf>
    <xf numFmtId="180" fontId="103" fillId="4" borderId="0" xfId="7" applyNumberFormat="1" applyFont="1" applyFill="1" applyAlignment="1">
      <alignment horizontal="center" vertical="center"/>
    </xf>
    <xf numFmtId="0" fontId="102" fillId="4" borderId="22" xfId="7" applyFont="1" applyFill="1" applyBorder="1" applyAlignment="1">
      <alignment horizontal="left" vertical="center" indent="1" shrinkToFi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1">
    <dxf>
      <fill>
        <patternFill>
          <bgColor theme="4" tint="0.79998168889431442"/>
        </patternFill>
      </fill>
    </dxf>
  </dxfs>
  <tableStyles count="0" defaultTableStyle="TableStyleMedium2" defaultPivotStyle="PivotStyleLight16"/>
  <colors>
    <mruColors>
      <color rgb="FF0000FF"/>
      <color rgb="FFFFCCFF"/>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7.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30007</xdr:colOff>
      <xdr:row>25</xdr:row>
      <xdr:rowOff>129739</xdr:rowOff>
    </xdr:from>
    <xdr:to>
      <xdr:col>5</xdr:col>
      <xdr:colOff>105273</xdr:colOff>
      <xdr:row>32</xdr:row>
      <xdr:rowOff>326030</xdr:rowOff>
    </xdr:to>
    <xdr:sp macro="" textlink="">
      <xdr:nvSpPr>
        <xdr:cNvPr id="2" name="左中かっこ 1">
          <a:extLst>
            <a:ext uri="{FF2B5EF4-FFF2-40B4-BE49-F238E27FC236}">
              <a16:creationId xmlns:a16="http://schemas.microsoft.com/office/drawing/2014/main" id="{018E99E3-EA38-41B2-B686-38514B640D36}"/>
            </a:ext>
          </a:extLst>
        </xdr:cNvPr>
        <xdr:cNvSpPr/>
      </xdr:nvSpPr>
      <xdr:spPr>
        <a:xfrm>
          <a:off x="934882" y="6225739"/>
          <a:ext cx="75266" cy="19298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25</xdr:row>
      <xdr:rowOff>47999</xdr:rowOff>
    </xdr:from>
    <xdr:to>
      <xdr:col>5</xdr:col>
      <xdr:colOff>44824</xdr:colOff>
      <xdr:row>26</xdr:row>
      <xdr:rowOff>78441</xdr:rowOff>
    </xdr:to>
    <xdr:cxnSp macro="">
      <xdr:nvCxnSpPr>
        <xdr:cNvPr id="3" name="コネクタ: カギ線 2">
          <a:extLst>
            <a:ext uri="{FF2B5EF4-FFF2-40B4-BE49-F238E27FC236}">
              <a16:creationId xmlns:a16="http://schemas.microsoft.com/office/drawing/2014/main" id="{0628C0F0-43FE-43F2-B3C0-0996FD47FBD4}"/>
            </a:ext>
          </a:extLst>
        </xdr:cNvPr>
        <xdr:cNvCxnSpPr/>
      </xdr:nvCxnSpPr>
      <xdr:spPr>
        <a:xfrm>
          <a:off x="491378" y="501369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217714</xdr:colOff>
      <xdr:row>13</xdr:row>
      <xdr:rowOff>299357</xdr:rowOff>
    </xdr:from>
    <xdr:to>
      <xdr:col>10</xdr:col>
      <xdr:colOff>378907</xdr:colOff>
      <xdr:row>17</xdr:row>
      <xdr:rowOff>149679</xdr:rowOff>
    </xdr:to>
    <xdr:sp macro="" textlink="">
      <xdr:nvSpPr>
        <xdr:cNvPr id="2" name="テキスト ボックス 1">
          <a:extLst>
            <a:ext uri="{FF2B5EF4-FFF2-40B4-BE49-F238E27FC236}">
              <a16:creationId xmlns:a16="http://schemas.microsoft.com/office/drawing/2014/main" id="{E79B2CFC-5B14-474D-AB8E-CD8EF93FD238}"/>
            </a:ext>
          </a:extLst>
        </xdr:cNvPr>
        <xdr:cNvSpPr txBox="1"/>
      </xdr:nvSpPr>
      <xdr:spPr>
        <a:xfrm>
          <a:off x="9715500" y="3891643"/>
          <a:ext cx="3209193" cy="11974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latin typeface="Meiryo UI" panose="020B0604030504040204" pitchFamily="50" charset="-128"/>
              <a:ea typeface="Meiryo UI" panose="020B0604030504040204" pitchFamily="50" charset="-128"/>
            </a:rPr>
            <a:t>事務ご担当者は、</a:t>
          </a:r>
          <a:endParaRPr kumimoji="1" lang="en-US" altLang="ja-JP" sz="1400" b="0">
            <a:latin typeface="Meiryo UI" panose="020B0604030504040204" pitchFamily="50" charset="-128"/>
            <a:ea typeface="Meiryo UI" panose="020B0604030504040204" pitchFamily="50" charset="-128"/>
          </a:endParaRPr>
        </a:p>
        <a:p>
          <a:r>
            <a:rPr kumimoji="1" lang="ja-JP" altLang="en-US" sz="1400" b="0">
              <a:latin typeface="Meiryo UI" panose="020B0604030504040204" pitchFamily="50" charset="-128"/>
              <a:ea typeface="Meiryo UI" panose="020B0604030504040204" pitchFamily="50" charset="-128"/>
            </a:rPr>
            <a:t>別紙４</a:t>
          </a:r>
          <a:r>
            <a:rPr kumimoji="1" lang="en-US" altLang="ja-JP" sz="1400" b="0">
              <a:latin typeface="Meiryo UI" panose="020B0604030504040204" pitchFamily="50" charset="-128"/>
              <a:ea typeface="Meiryo UI" panose="020B0604030504040204" pitchFamily="50" charset="-128"/>
            </a:rPr>
            <a:t>.</a:t>
          </a:r>
          <a:r>
            <a:rPr kumimoji="1" lang="ja-JP" altLang="en-US" sz="1400" b="0">
              <a:latin typeface="Meiryo UI" panose="020B0604030504040204" pitchFamily="50" charset="-128"/>
              <a:ea typeface="Meiryo UI" panose="020B0604030504040204" pitchFamily="50" charset="-128"/>
            </a:rPr>
            <a:t>「個人情報の取り扱いについて」をご確認、必要事項をご記入いただき、申請書類とあわせてご提出ください。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B8161C89-8DE0-4256-AFD1-C82D622F2AC4}"/>
            </a:ext>
          </a:extLst>
        </xdr:cNvPr>
        <xdr:cNvSpPr txBox="1"/>
      </xdr:nvSpPr>
      <xdr:spPr>
        <a:xfrm>
          <a:off x="9567583" y="2454089"/>
          <a:ext cx="5170394" cy="170889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235323</xdr:colOff>
      <xdr:row>2</xdr:row>
      <xdr:rowOff>78441</xdr:rowOff>
    </xdr:from>
    <xdr:to>
      <xdr:col>27</xdr:col>
      <xdr:colOff>616323</xdr:colOff>
      <xdr:row>7</xdr:row>
      <xdr:rowOff>212912</xdr:rowOff>
    </xdr:to>
    <xdr:sp macro="" textlink="">
      <xdr:nvSpPr>
        <xdr:cNvPr id="4" name="テキスト ボックス 3">
          <a:extLst>
            <a:ext uri="{FF2B5EF4-FFF2-40B4-BE49-F238E27FC236}">
              <a16:creationId xmlns:a16="http://schemas.microsoft.com/office/drawing/2014/main" id="{36737F61-A562-95E1-7954-989F80D7A6BE}"/>
            </a:ext>
          </a:extLst>
        </xdr:cNvPr>
        <xdr:cNvSpPr txBox="1"/>
      </xdr:nvSpPr>
      <xdr:spPr>
        <a:xfrm>
          <a:off x="7104529" y="437029"/>
          <a:ext cx="3160059" cy="128867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黄色のセル：入力欄</a:t>
          </a:r>
          <a:endParaRPr kumimoji="1" lang="en-US" altLang="ja-JP" sz="1100">
            <a:latin typeface="Meiryo UI" panose="020B0604030504040204" pitchFamily="50" charset="-128"/>
            <a:ea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endParaRPr>
        </a:p>
        <a:p>
          <a:r>
            <a:rPr kumimoji="1" lang="ja-JP" altLang="en-US" sz="1100">
              <a:latin typeface="Meiryo UI" panose="020B0604030504040204" pitchFamily="50" charset="-128"/>
              <a:ea typeface="Meiryo UI" panose="020B0604030504040204" pitchFamily="50" charset="-128"/>
            </a:rPr>
            <a:t>水色のセル：該当する場合、プルダウンで</a:t>
          </a:r>
          <a:r>
            <a:rPr kumimoji="1" lang="ja-JP" altLang="en-US" sz="1100" b="1">
              <a:latin typeface="Meiryo UI" panose="020B0604030504040204" pitchFamily="50" charset="-128"/>
              <a:ea typeface="Meiryo UI" panose="020B0604030504040204" pitchFamily="50" charset="-128"/>
            </a:rPr>
            <a:t>✓</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14</xdr:col>
      <xdr:colOff>129615</xdr:colOff>
      <xdr:row>4</xdr:row>
      <xdr:rowOff>19051</xdr:rowOff>
    </xdr:from>
    <xdr:to>
      <xdr:col>20</xdr:col>
      <xdr:colOff>100853</xdr:colOff>
      <xdr:row>13</xdr:row>
      <xdr:rowOff>179295</xdr:rowOff>
    </xdr:to>
    <xdr:sp macro="" textlink="">
      <xdr:nvSpPr>
        <xdr:cNvPr id="2" name="テキスト ボックス 1">
          <a:extLst>
            <a:ext uri="{FF2B5EF4-FFF2-40B4-BE49-F238E27FC236}">
              <a16:creationId xmlns:a16="http://schemas.microsoft.com/office/drawing/2014/main" id="{05AD02CC-5CFD-4CD2-8C5D-72F53285B98B}"/>
            </a:ext>
          </a:extLst>
        </xdr:cNvPr>
        <xdr:cNvSpPr txBox="1"/>
      </xdr:nvSpPr>
      <xdr:spPr>
        <a:xfrm>
          <a:off x="10506262" y="1016375"/>
          <a:ext cx="5282826" cy="2984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・インターン生の宿泊料（日本国内）</a:t>
          </a:r>
          <a:endParaRPr lang="ja-JP" altLang="ja-JP" b="1">
            <a:effectLst/>
            <a:latin typeface="Meiryo UI" panose="020B0604030504040204" pitchFamily="50" charset="-128"/>
            <a:ea typeface="Meiryo UI" panose="020B0604030504040204" pitchFamily="50" charset="-128"/>
          </a:endParaRPr>
        </a:p>
        <a:p>
          <a:r>
            <a:rPr lang="ja-JP" altLang="ja-JP" sz="1100" b="0" i="0">
              <a:solidFill>
                <a:schemeClr val="dk1"/>
              </a:solidFill>
              <a:effectLst/>
              <a:latin typeface="Meiryo UI" panose="020B0604030504040204" pitchFamily="50" charset="-128"/>
              <a:ea typeface="Meiryo UI" panose="020B0604030504040204" pitchFamily="50" charset="-128"/>
              <a:cs typeface="+mn-cs"/>
            </a:rPr>
            <a:t>ホテル</a:t>
          </a:r>
          <a:r>
            <a:rPr lang="ja-JP" altLang="en-US" sz="1100" b="0" i="0">
              <a:solidFill>
                <a:schemeClr val="dk1"/>
              </a:solidFill>
              <a:effectLst/>
              <a:latin typeface="Meiryo UI" panose="020B0604030504040204" pitchFamily="50" charset="-128"/>
              <a:ea typeface="Meiryo UI" panose="020B0604030504040204" pitchFamily="50" charset="-128"/>
              <a:cs typeface="+mn-cs"/>
            </a:rPr>
            <a:t>やウィークリーマンション</a:t>
          </a:r>
          <a:r>
            <a:rPr lang="ja-JP" altLang="ja-JP" sz="1100" b="0" i="0">
              <a:solidFill>
                <a:schemeClr val="dk1"/>
              </a:solidFill>
              <a:effectLst/>
              <a:latin typeface="Meiryo UI" panose="020B0604030504040204" pitchFamily="50" charset="-128"/>
              <a:ea typeface="Meiryo UI" panose="020B0604030504040204" pitchFamily="50" charset="-128"/>
              <a:cs typeface="+mn-cs"/>
            </a:rPr>
            <a:t>等の宿泊施設の場合　</a:t>
          </a:r>
          <a:r>
            <a:rPr lang="en-US" altLang="ja-JP" sz="1100" b="1" i="0">
              <a:solidFill>
                <a:srgbClr val="FF0000"/>
              </a:solidFill>
              <a:effectLst/>
              <a:latin typeface="Meiryo UI" panose="020B0604030504040204" pitchFamily="50" charset="-128"/>
              <a:ea typeface="Meiryo UI" panose="020B0604030504040204" pitchFamily="50" charset="-128"/>
              <a:cs typeface="+mn-cs"/>
            </a:rPr>
            <a:t>14,300</a:t>
          </a:r>
          <a:r>
            <a:rPr lang="ja-JP" altLang="ja-JP" sz="1100" b="1" i="0">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ysClr val="windowText" lastClr="000000"/>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（上限）</a:t>
          </a:r>
          <a:endParaRPr lang="ja-JP" altLang="ja-JP">
            <a:effectLst/>
            <a:latin typeface="Meiryo UI" panose="020B0604030504040204" pitchFamily="50" charset="-128"/>
            <a:ea typeface="Meiryo UI" panose="020B0604030504040204" pitchFamily="50" charset="-128"/>
          </a:endParaRPr>
        </a:p>
        <a:p>
          <a:r>
            <a:rPr lang="ja-JP" altLang="ja-JP" sz="1100">
              <a:solidFill>
                <a:schemeClr val="dk1"/>
              </a:solidFill>
              <a:effectLst/>
              <a:latin typeface="Meiryo UI" panose="020B0604030504040204" pitchFamily="50" charset="-128"/>
              <a:ea typeface="Meiryo UI" panose="020B0604030504040204" pitchFamily="50" charset="-128"/>
              <a:cs typeface="+mn-cs"/>
            </a:rPr>
            <a:t>会社寮に宿泊する場合　</a:t>
          </a:r>
          <a:r>
            <a:rPr lang="en-US" altLang="ja-JP" sz="1100" b="1">
              <a:solidFill>
                <a:srgbClr val="FF0000"/>
              </a:solidFill>
              <a:effectLst/>
              <a:latin typeface="Meiryo UI" panose="020B0604030504040204" pitchFamily="50" charset="-128"/>
              <a:ea typeface="Meiryo UI" panose="020B0604030504040204" pitchFamily="50" charset="-128"/>
              <a:cs typeface="+mn-cs"/>
            </a:rPr>
            <a:t>1,570</a:t>
          </a:r>
          <a:r>
            <a:rPr lang="ja-JP" altLang="ja-JP" sz="1100" b="1">
              <a:solidFill>
                <a:srgbClr val="FF0000"/>
              </a:solidFill>
              <a:effectLst/>
              <a:latin typeface="Meiryo UI" panose="020B0604030504040204" pitchFamily="50" charset="-128"/>
              <a:ea typeface="Meiryo UI" panose="020B0604030504040204" pitchFamily="50" charset="-128"/>
              <a:cs typeface="+mn-cs"/>
            </a:rPr>
            <a:t>円</a:t>
          </a:r>
          <a:r>
            <a:rPr lang="en-US" altLang="ja-JP" sz="1100" b="0" i="0">
              <a:solidFill>
                <a:schemeClr val="dk1"/>
              </a:solidFill>
              <a:effectLst/>
              <a:latin typeface="+mn-lt"/>
              <a:ea typeface="+mn-ea"/>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夜</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（定額）</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・インターン生の食費・雑費（日本国内</a:t>
          </a:r>
          <a:r>
            <a:rPr lang="ja-JP" altLang="ja-JP" sz="1100" b="1" i="0">
              <a:solidFill>
                <a:schemeClr val="dk1"/>
              </a:solidFill>
              <a:effectLst/>
              <a:latin typeface="Meiryo UI" panose="020B0604030504040204" pitchFamily="50" charset="-128"/>
              <a:ea typeface="Meiryo UI" panose="020B0604030504040204" pitchFamily="50" charset="-128"/>
              <a:cs typeface="+mn-cs"/>
            </a:rPr>
            <a:t>・定額</a:t>
          </a:r>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a:t>
          </a:r>
          <a:b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br>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昼食分（日本到着日～離日前日）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夕食分（日本到着日～離日前日）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1,300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ja-JP" altLang="en-US" sz="1100" b="0" i="0" u="none" strike="noStrike">
              <a:solidFill>
                <a:schemeClr val="dk1"/>
              </a:solidFill>
              <a:effectLst/>
              <a:latin typeface="Meiryo UI" panose="020B0604030504040204" pitchFamily="50" charset="-128"/>
              <a:ea typeface="Meiryo UI" panose="020B0604030504040204" pitchFamily="50" charset="-128"/>
              <a:cs typeface="+mn-cs"/>
            </a:rPr>
            <a:t>朝食分（日本到着翌日～離日当日）：</a:t>
          </a:r>
          <a:r>
            <a:rPr lang="ja-JP" altLang="en-US">
              <a:latin typeface="Meiryo UI" panose="020B0604030504040204" pitchFamily="50" charset="-128"/>
              <a:ea typeface="Meiryo UI" panose="020B0604030504040204" pitchFamily="50" charset="-128"/>
            </a:rPr>
            <a:t> </a:t>
          </a:r>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800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食</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3</a:t>
          </a:r>
          <a:r>
            <a:rPr lang="ja-JP" altLang="en-US">
              <a:latin typeface="Meiryo UI" panose="020B0604030504040204" pitchFamily="50" charset="-128"/>
              <a:ea typeface="Meiryo UI" panose="020B0604030504040204" pitchFamily="50" charset="-128"/>
            </a:rPr>
            <a:t>食　</a:t>
          </a:r>
          <a:r>
            <a:rPr lang="en-US" altLang="ja-JP">
              <a:latin typeface="Meiryo UI" panose="020B0604030504040204" pitchFamily="50" charset="-128"/>
              <a:ea typeface="Meiryo UI" panose="020B0604030504040204" pitchFamily="50" charset="-128"/>
            </a:rPr>
            <a:t>3,100</a:t>
          </a:r>
          <a:r>
            <a:rPr lang="ja-JP" altLang="en-US">
              <a:latin typeface="Meiryo UI" panose="020B0604030504040204" pitchFamily="50" charset="-128"/>
              <a:ea typeface="Meiryo UI" panose="020B0604030504040204" pitchFamily="50" charset="-128"/>
            </a:rPr>
            <a:t>円</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ja-JP" sz="1100" b="1" i="0">
              <a:solidFill>
                <a:schemeClr val="dk1"/>
              </a:solidFill>
              <a:effectLst/>
              <a:latin typeface="Meiryo UI" panose="020B0604030504040204" pitchFamily="50" charset="-128"/>
              <a:ea typeface="Meiryo UI" panose="020B0604030504040204" pitchFamily="50" charset="-128"/>
              <a:cs typeface="+mn-cs"/>
            </a:rPr>
            <a:t>・インターン生の雑費（日本国内・定額）</a:t>
          </a:r>
          <a:endParaRPr lang="en-US" altLang="ja-JP" b="1">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雑費（</a:t>
          </a:r>
          <a:r>
            <a:rPr lang="ja-JP" altLang="ja-JP" sz="1100" b="0" i="0">
              <a:solidFill>
                <a:schemeClr val="dk1"/>
              </a:solidFill>
              <a:effectLst/>
              <a:latin typeface="Meiryo UI" panose="020B0604030504040204" pitchFamily="50" charset="-128"/>
              <a:ea typeface="Meiryo UI" panose="020B0604030504040204" pitchFamily="50" charset="-128"/>
              <a:cs typeface="+mn-cs"/>
            </a:rPr>
            <a:t>日本到着日～離日前日</a:t>
          </a:r>
          <a:r>
            <a:rPr lang="ja-JP" altLang="en-US">
              <a:latin typeface="Meiryo UI" panose="020B0604030504040204" pitchFamily="50" charset="-128"/>
              <a:ea typeface="Meiryo UI" panose="020B0604030504040204" pitchFamily="50" charset="-128"/>
            </a:rPr>
            <a:t>）：</a:t>
          </a:r>
          <a:r>
            <a:rPr lang="en-US" altLang="ja-JP" b="1">
              <a:solidFill>
                <a:srgbClr val="FF0000"/>
              </a:solidFill>
              <a:latin typeface="Meiryo UI" panose="020B0604030504040204" pitchFamily="50" charset="-128"/>
              <a:ea typeface="Meiryo UI" panose="020B0604030504040204" pitchFamily="50" charset="-128"/>
            </a:rPr>
            <a:t>1,000</a:t>
          </a:r>
          <a:r>
            <a:rPr lang="ja-JP" altLang="en-US" b="1">
              <a:solidFill>
                <a:srgbClr val="FF0000"/>
              </a:solidFill>
              <a:latin typeface="Meiryo UI" panose="020B0604030504040204" pitchFamily="50" charset="-128"/>
              <a:ea typeface="Meiryo UI" panose="020B0604030504040204" pitchFamily="50" charset="-128"/>
            </a:rPr>
            <a:t>円</a:t>
          </a:r>
          <a:r>
            <a:rPr lang="en-US" altLang="ja-JP" b="0">
              <a:solidFill>
                <a:sysClr val="windowText" lastClr="000000"/>
              </a:solidFill>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人</a:t>
          </a:r>
          <a:r>
            <a:rPr lang="en-US" altLang="ja-JP">
              <a:latin typeface="Meiryo UI" panose="020B0604030504040204" pitchFamily="50" charset="-128"/>
              <a:ea typeface="Meiryo UI" panose="020B0604030504040204" pitchFamily="50" charset="-128"/>
            </a:rPr>
            <a:t>/</a:t>
          </a:r>
          <a:r>
            <a:rPr lang="ja-JP" altLang="en-US">
              <a:latin typeface="Meiryo UI" panose="020B0604030504040204" pitchFamily="50" charset="-128"/>
              <a:ea typeface="Meiryo UI" panose="020B0604030504040204" pitchFamily="50" charset="-128"/>
            </a:rPr>
            <a:t>日</a:t>
          </a:r>
          <a:endParaRPr lang="en-US" altLang="ja-JP">
            <a:latin typeface="Meiryo UI" panose="020B0604030504040204" pitchFamily="50" charset="-128"/>
            <a:ea typeface="Meiryo UI" panose="020B0604030504040204" pitchFamily="50" charset="-128"/>
          </a:endParaRPr>
        </a:p>
      </xdr:txBody>
    </xdr:sp>
    <xdr:clientData/>
  </xdr:twoCellAnchor>
  <xdr:twoCellAnchor>
    <xdr:from>
      <xdr:col>14</xdr:col>
      <xdr:colOff>89646</xdr:colOff>
      <xdr:row>19</xdr:row>
      <xdr:rowOff>224118</xdr:rowOff>
    </xdr:from>
    <xdr:to>
      <xdr:col>19</xdr:col>
      <xdr:colOff>728381</xdr:colOff>
      <xdr:row>26</xdr:row>
      <xdr:rowOff>168088</xdr:rowOff>
    </xdr:to>
    <xdr:sp macro="" textlink="">
      <xdr:nvSpPr>
        <xdr:cNvPr id="3" name="テキスト ボックス 2">
          <a:extLst>
            <a:ext uri="{FF2B5EF4-FFF2-40B4-BE49-F238E27FC236}">
              <a16:creationId xmlns:a16="http://schemas.microsoft.com/office/drawing/2014/main" id="{12D121CB-B232-4336-B4FA-12B7021034FC}"/>
            </a:ext>
          </a:extLst>
        </xdr:cNvPr>
        <xdr:cNvSpPr txBox="1"/>
      </xdr:nvSpPr>
      <xdr:spPr>
        <a:xfrm>
          <a:off x="10466293" y="5726206"/>
          <a:ext cx="5210735" cy="2286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a:solidFill>
                <a:schemeClr val="dk1"/>
              </a:solidFill>
              <a:effectLst/>
              <a:latin typeface="Meiryo UI" panose="020B0604030504040204" pitchFamily="50" charset="-128"/>
              <a:ea typeface="Meiryo UI" panose="020B0604030504040204" pitchFamily="50" charset="-128"/>
              <a:cs typeface="+mn-cs"/>
            </a:rPr>
            <a:t>以下の費用は後日</a:t>
          </a:r>
          <a:r>
            <a:rPr lang="en-US" altLang="ja-JP" sz="1100" b="0" i="0">
              <a:solidFill>
                <a:schemeClr val="dk1"/>
              </a:solidFill>
              <a:effectLst/>
              <a:latin typeface="Meiryo UI" panose="020B0604030504040204" pitchFamily="50" charset="-128"/>
              <a:ea typeface="Meiryo UI" panose="020B0604030504040204" pitchFamily="50" charset="-128"/>
              <a:cs typeface="+mn-cs"/>
            </a:rPr>
            <a:t>AOTS</a:t>
          </a:r>
          <a:r>
            <a:rPr lang="ja-JP" altLang="en-US" sz="1100" b="0" i="0">
              <a:solidFill>
                <a:schemeClr val="dk1"/>
              </a:solidFill>
              <a:effectLst/>
              <a:latin typeface="Meiryo UI" panose="020B0604030504040204" pitchFamily="50" charset="-128"/>
              <a:ea typeface="Meiryo UI" panose="020B0604030504040204" pitchFamily="50" charset="-128"/>
              <a:cs typeface="+mn-cs"/>
            </a:rPr>
            <a:t>より貴社にご請求いたします。</a:t>
          </a:r>
          <a:endParaRPr lang="en-US" altLang="ja-JP" sz="1100" b="0" i="0">
            <a:solidFill>
              <a:schemeClr val="dk1"/>
            </a:solidFill>
            <a:effectLst/>
            <a:latin typeface="Meiryo UI" panose="020B0604030504040204" pitchFamily="50" charset="-128"/>
            <a:ea typeface="Meiryo UI" panose="020B0604030504040204" pitchFamily="50" charset="-128"/>
            <a:cs typeface="+mn-cs"/>
          </a:endParaRPr>
        </a:p>
        <a:p>
          <a:r>
            <a:rPr lang="ja-JP" altLang="en-US" sz="1100" b="0" i="0">
              <a:solidFill>
                <a:schemeClr val="dk1"/>
              </a:solidFill>
              <a:effectLst/>
              <a:latin typeface="Meiryo UI" panose="020B0604030504040204" pitchFamily="50" charset="-128"/>
              <a:ea typeface="Meiryo UI" panose="020B0604030504040204" pitchFamily="50" charset="-128"/>
              <a:cs typeface="+mn-cs"/>
            </a:rPr>
            <a:t>（国庫補助金の対象となる経費（精算額）からの差し引き）</a:t>
          </a:r>
          <a:br>
            <a:rPr lang="en-US" altLang="ja-JP" sz="1100" b="0" i="0">
              <a:solidFill>
                <a:schemeClr val="dk1"/>
              </a:solidFill>
              <a:effectLst/>
              <a:latin typeface="Meiryo UI" panose="020B0604030504040204" pitchFamily="50" charset="-128"/>
              <a:ea typeface="Meiryo UI" panose="020B0604030504040204" pitchFamily="50" charset="-128"/>
              <a:cs typeface="+mn-cs"/>
            </a:rPr>
          </a:b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b="1" i="0">
              <a:solidFill>
                <a:schemeClr val="dk1"/>
              </a:solidFill>
              <a:effectLst/>
              <a:latin typeface="Meiryo UI" panose="020B0604030504040204" pitchFamily="50" charset="-128"/>
              <a:ea typeface="Meiryo UI" panose="020B0604030504040204" pitchFamily="50" charset="-128"/>
              <a:cs typeface="+mn-cs"/>
            </a:rPr>
            <a:t>・</a:t>
          </a:r>
          <a:r>
            <a:rPr lang="ja-JP" altLang="en-US" sz="1100" b="1" i="0">
              <a:solidFill>
                <a:schemeClr val="dk1"/>
              </a:solidFill>
              <a:effectLst/>
              <a:latin typeface="Meiryo UI" panose="020B0604030504040204" pitchFamily="50" charset="-128"/>
              <a:ea typeface="Meiryo UI" panose="020B0604030504040204" pitchFamily="50" charset="-128"/>
              <a:cs typeface="+mn-cs"/>
            </a:rPr>
            <a:t>海外旅行保険代</a:t>
          </a:r>
          <a:endParaRPr lang="en-US" altLang="ja-JP" sz="1100" b="1" i="0">
            <a:solidFill>
              <a:schemeClr val="dk1"/>
            </a:solidFill>
            <a:effectLst/>
            <a:latin typeface="Meiryo UI" panose="020B0604030504040204" pitchFamily="50" charset="-128"/>
            <a:ea typeface="Meiryo UI" panose="020B0604030504040204" pitchFamily="50" charset="-128"/>
            <a:cs typeface="+mn-cs"/>
          </a:endParaRPr>
        </a:p>
        <a:p>
          <a:r>
            <a:rPr lang="ja-JP" altLang="en-US">
              <a:effectLst/>
              <a:latin typeface="Meiryo UI" panose="020B0604030504040204" pitchFamily="50" charset="-128"/>
              <a:ea typeface="Meiryo UI" panose="020B0604030504040204" pitchFamily="50" charset="-128"/>
            </a:rPr>
            <a:t>インターンシップ期間（</a:t>
          </a:r>
          <a:r>
            <a:rPr lang="en-US" altLang="ja-JP">
              <a:effectLst/>
              <a:latin typeface="Meiryo UI" panose="020B0604030504040204" pitchFamily="50" charset="-128"/>
              <a:ea typeface="Meiryo UI" panose="020B0604030504040204" pitchFamily="50" charset="-128"/>
            </a:rPr>
            <a:t>8</a:t>
          </a:r>
          <a:r>
            <a:rPr lang="ja-JP" altLang="en-US">
              <a:effectLst/>
              <a:latin typeface="Meiryo UI" panose="020B0604030504040204" pitchFamily="50" charset="-128"/>
              <a:ea typeface="Meiryo UI" panose="020B0604030504040204" pitchFamily="50" charset="-128"/>
            </a:rPr>
            <a:t>週間）　</a:t>
          </a:r>
          <a:br>
            <a:rPr lang="en-US" altLang="ja-JP">
              <a:effectLst/>
              <a:latin typeface="Meiryo UI" panose="020B0604030504040204" pitchFamily="50" charset="-128"/>
              <a:ea typeface="Meiryo UI" panose="020B0604030504040204" pitchFamily="50" charset="-128"/>
            </a:rPr>
          </a:br>
          <a:r>
            <a:rPr lang="en-US" altLang="ja-JP" b="1">
              <a:solidFill>
                <a:srgbClr val="FF0000"/>
              </a:solidFill>
              <a:effectLst/>
              <a:latin typeface="Meiryo UI" panose="020B0604030504040204" pitchFamily="50" charset="-128"/>
              <a:ea typeface="Meiryo UI" panose="020B0604030504040204" pitchFamily="50" charset="-128"/>
            </a:rPr>
            <a:t>5,960</a:t>
          </a:r>
          <a:r>
            <a:rPr lang="ja-JP" altLang="en-US" b="1">
              <a:solidFill>
                <a:srgbClr val="FF0000"/>
              </a:solidFill>
              <a:effectLst/>
              <a:latin typeface="Meiryo UI" panose="020B0604030504040204" pitchFamily="50" charset="-128"/>
              <a:ea typeface="Meiryo UI" panose="020B0604030504040204" pitchFamily="50" charset="-128"/>
            </a:rPr>
            <a:t>円</a:t>
          </a:r>
          <a:r>
            <a:rPr lang="en-US" altLang="ja-JP">
              <a:effectLst/>
              <a:latin typeface="Meiryo UI" panose="020B0604030504040204" pitchFamily="50" charset="-128"/>
              <a:ea typeface="Meiryo UI" panose="020B0604030504040204" pitchFamily="50" charset="-128"/>
            </a:rPr>
            <a:t>/</a:t>
          </a:r>
          <a:r>
            <a:rPr lang="ja-JP" altLang="en-US">
              <a:effectLst/>
              <a:latin typeface="Meiryo UI" panose="020B0604030504040204" pitchFamily="50" charset="-128"/>
              <a:ea typeface="Meiryo UI" panose="020B0604030504040204" pitchFamily="50" charset="-128"/>
            </a:rPr>
            <a:t>人</a:t>
          </a:r>
          <a:endParaRPr lang="ja-JP" altLang="ja-JP">
            <a:effectLst/>
            <a:latin typeface="Meiryo UI" panose="020B0604030504040204" pitchFamily="50" charset="-128"/>
            <a:ea typeface="Meiryo UI" panose="020B0604030504040204" pitchFamily="50" charset="-128"/>
          </a:endParaRPr>
        </a:p>
        <a:p>
          <a:endParaRPr lang="en-US" altLang="ja-JP" sz="1100" b="0" i="0" u="none" strike="noStrike">
            <a:solidFill>
              <a:schemeClr val="dk1"/>
            </a:solidFill>
            <a:effectLst/>
            <a:latin typeface="Meiryo UI" panose="020B0604030504040204" pitchFamily="50" charset="-128"/>
            <a:ea typeface="Meiryo UI" panose="020B0604030504040204" pitchFamily="50" charset="-128"/>
            <a:cs typeface="+mn-cs"/>
          </a:endParaRPr>
        </a:p>
        <a:p>
          <a:r>
            <a:rPr lang="ja-JP" altLang="en-US" sz="1100" b="1" i="0" u="none" strike="noStrike">
              <a:solidFill>
                <a:schemeClr val="dk1"/>
              </a:solidFill>
              <a:effectLst/>
              <a:latin typeface="Meiryo UI" panose="020B0604030504040204" pitchFamily="50" charset="-128"/>
              <a:ea typeface="Meiryo UI" panose="020B0604030504040204" pitchFamily="50" charset="-128"/>
              <a:cs typeface="+mn-cs"/>
            </a:rPr>
            <a:t>・修了証書発行代（概算）　</a:t>
          </a:r>
          <a:endParaRPr lang="en-US" altLang="ja-JP" sz="1100" b="1" i="0" u="none" strike="noStrike">
            <a:solidFill>
              <a:schemeClr val="dk1"/>
            </a:solidFill>
            <a:effectLst/>
            <a:latin typeface="Meiryo UI" panose="020B0604030504040204" pitchFamily="50" charset="-128"/>
            <a:ea typeface="Meiryo UI" panose="020B0604030504040204" pitchFamily="50" charset="-128"/>
            <a:cs typeface="+mn-cs"/>
          </a:endParaRPr>
        </a:p>
        <a:p>
          <a:r>
            <a:rPr lang="en-US" altLang="ja-JP" sz="1100" b="1" i="0" u="none" strike="noStrike">
              <a:solidFill>
                <a:srgbClr val="FF0000"/>
              </a:solidFill>
              <a:effectLst/>
              <a:latin typeface="Meiryo UI" panose="020B0604030504040204" pitchFamily="50" charset="-128"/>
              <a:ea typeface="Meiryo UI" panose="020B0604030504040204" pitchFamily="50" charset="-128"/>
              <a:cs typeface="+mn-cs"/>
            </a:rPr>
            <a:t>1,000</a:t>
          </a:r>
          <a:r>
            <a:rPr lang="ja-JP" altLang="en-US" b="1">
              <a:solidFill>
                <a:srgbClr val="FF0000"/>
              </a:solidFill>
              <a:latin typeface="Meiryo UI" panose="020B0604030504040204" pitchFamily="50" charset="-128"/>
              <a:ea typeface="Meiryo UI" panose="020B0604030504040204" pitchFamily="50" charset="-128"/>
            </a:rPr>
            <a:t> 円</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人</a:t>
          </a:r>
          <a:r>
            <a:rPr lang="ja-JP" altLang="en-US" sz="1100" b="0" i="0">
              <a:solidFill>
                <a:schemeClr val="dk1"/>
              </a:solidFill>
              <a:effectLst/>
              <a:latin typeface="Meiryo UI" panose="020B0604030504040204" pitchFamily="50" charset="-128"/>
              <a:ea typeface="Meiryo UI" panose="020B0604030504040204" pitchFamily="50" charset="-128"/>
              <a:cs typeface="+mn-cs"/>
            </a:rPr>
            <a:t>　</a:t>
          </a:r>
          <a:r>
            <a:rPr lang="en-US" altLang="ja-JP" sz="1100" b="0" i="0">
              <a:solidFill>
                <a:schemeClr val="dk1"/>
              </a:solidFill>
              <a:effectLst/>
              <a:latin typeface="Meiryo UI" panose="020B0604030504040204" pitchFamily="50" charset="-128"/>
              <a:ea typeface="Meiryo UI" panose="020B0604030504040204" pitchFamily="50" charset="-128"/>
              <a:cs typeface="+mn-cs"/>
            </a:rPr>
            <a:t>※</a:t>
          </a:r>
          <a:r>
            <a:rPr lang="ja-JP" altLang="ja-JP" sz="1100" b="0" i="0">
              <a:solidFill>
                <a:schemeClr val="dk1"/>
              </a:solidFill>
              <a:effectLst/>
              <a:latin typeface="Meiryo UI" panose="020B0604030504040204" pitchFamily="50" charset="-128"/>
              <a:ea typeface="Meiryo UI" panose="020B0604030504040204" pitchFamily="50" charset="-128"/>
              <a:cs typeface="+mn-cs"/>
            </a:rPr>
            <a:t>郵送料金等で変動の可能性があります。</a:t>
          </a:r>
          <a:br>
            <a:rPr lang="en-US" altLang="ja-JP" sz="1100" b="0" i="0">
              <a:solidFill>
                <a:schemeClr val="dk1"/>
              </a:solidFill>
              <a:effectLst/>
              <a:latin typeface="Meiryo UI" panose="020B0604030504040204" pitchFamily="50" charset="-128"/>
              <a:ea typeface="Meiryo UI" panose="020B0604030504040204" pitchFamily="50" charset="-128"/>
              <a:cs typeface="+mn-cs"/>
            </a:rPr>
          </a:br>
          <a:r>
            <a:rPr lang="ja-JP" altLang="ja-JP" sz="1100">
              <a:solidFill>
                <a:schemeClr val="dk1"/>
              </a:solidFill>
              <a:effectLst/>
              <a:latin typeface="Meiryo UI" panose="020B0604030504040204" pitchFamily="50" charset="-128"/>
              <a:ea typeface="Meiryo UI" panose="020B0604030504040204" pitchFamily="50" charset="-128"/>
              <a:cs typeface="+mn-cs"/>
            </a:rPr>
            <a:t> </a:t>
          </a:r>
          <a:r>
            <a:rPr lang="ja-JP" altLang="ja-JP" sz="1100" b="0" i="0">
              <a:solidFill>
                <a:schemeClr val="dk1"/>
              </a:solidFill>
              <a:effectLst/>
              <a:latin typeface="Meiryo UI" panose="020B0604030504040204" pitchFamily="50" charset="-128"/>
              <a:ea typeface="Meiryo UI" panose="020B0604030504040204" pitchFamily="50" charset="-128"/>
              <a:cs typeface="+mn-cs"/>
            </a:rPr>
            <a:t>　</a:t>
          </a:r>
          <a:r>
            <a:rPr lang="ja-JP" altLang="ja-JP" sz="1100">
              <a:solidFill>
                <a:schemeClr val="dk1"/>
              </a:solidFill>
              <a:effectLst/>
              <a:latin typeface="Meiryo UI" panose="020B0604030504040204" pitchFamily="50" charset="-128"/>
              <a:ea typeface="Meiryo UI" panose="020B0604030504040204" pitchFamily="50" charset="-128"/>
              <a:cs typeface="+mn-cs"/>
            </a:rPr>
            <a:t> </a:t>
          </a:r>
          <a:endParaRPr lang="en-US" altLang="ja-JP">
            <a:latin typeface="Meiryo UI" panose="020B0604030504040204" pitchFamily="50" charset="-128"/>
            <a:ea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18</xdr:col>
      <xdr:colOff>156883</xdr:colOff>
      <xdr:row>8</xdr:row>
      <xdr:rowOff>168089</xdr:rowOff>
    </xdr:from>
    <xdr:to>
      <xdr:col>25</xdr:col>
      <xdr:colOff>526677</xdr:colOff>
      <xdr:row>14</xdr:row>
      <xdr:rowOff>257736</xdr:rowOff>
    </xdr:to>
    <xdr:sp macro="" textlink="">
      <xdr:nvSpPr>
        <xdr:cNvPr id="2" name="テキスト ボックス 1">
          <a:extLst>
            <a:ext uri="{FF2B5EF4-FFF2-40B4-BE49-F238E27FC236}">
              <a16:creationId xmlns:a16="http://schemas.microsoft.com/office/drawing/2014/main" id="{F93E1FFB-3D3C-49E1-A3DE-80E0BEA20674}"/>
            </a:ext>
          </a:extLst>
        </xdr:cNvPr>
        <xdr:cNvSpPr txBox="1"/>
      </xdr:nvSpPr>
      <xdr:spPr>
        <a:xfrm>
          <a:off x="10107707" y="2510118"/>
          <a:ext cx="5154705" cy="16024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a:latin typeface="Meiryo UI" panose="020B0604030504040204" pitchFamily="50" charset="-128"/>
              <a:ea typeface="Meiryo UI" panose="020B0604030504040204" pitchFamily="50" charset="-128"/>
            </a:rPr>
            <a:t>内容・場所・担当部署変わる場合は、行を分けてご記入ください。</a:t>
          </a:r>
        </a:p>
        <a:p>
          <a:r>
            <a:rPr lang="ja-JP" altLang="en-US">
              <a:latin typeface="Meiryo UI" panose="020B0604030504040204" pitchFamily="50" charset="-128"/>
              <a:ea typeface="Meiryo UI" panose="020B0604030504040204" pitchFamily="50" charset="-128"/>
            </a:rPr>
            <a:t>オリエンテーション等を複数部署で担当する場合は、</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つの行に、担当部署を複数ご記入ください。</a:t>
          </a:r>
          <a:endParaRPr lang="en-US" altLang="ja-JP">
            <a:latin typeface="Meiryo UI" panose="020B0604030504040204" pitchFamily="50" charset="-128"/>
            <a:ea typeface="Meiryo UI" panose="020B0604030504040204" pitchFamily="50" charset="-128"/>
          </a:endParaRPr>
        </a:p>
        <a:p>
          <a:endParaRPr lang="en-US" altLang="ja-JP">
            <a:latin typeface="Meiryo UI" panose="020B0604030504040204" pitchFamily="50" charset="-128"/>
            <a:ea typeface="Meiryo UI" panose="020B0604030504040204" pitchFamily="50" charset="-128"/>
          </a:endParaRPr>
        </a:p>
        <a:p>
          <a:r>
            <a:rPr lang="ja-JP" altLang="en-US">
              <a:latin typeface="Meiryo UI" panose="020B0604030504040204" pitchFamily="50" charset="-128"/>
              <a:ea typeface="Meiryo UI" panose="020B0604030504040204" pitchFamily="50" charset="-128"/>
            </a:rPr>
            <a:t>例：</a:t>
          </a:r>
          <a:endParaRPr lang="en-US" altLang="ja-JP">
            <a:latin typeface="Meiryo UI" panose="020B0604030504040204" pitchFamily="50" charset="-128"/>
            <a:ea typeface="Meiryo UI" panose="020B0604030504040204" pitchFamily="50" charset="-128"/>
          </a:endParaRPr>
        </a:p>
        <a:p>
          <a:r>
            <a:rPr lang="en-US" altLang="ja-JP">
              <a:latin typeface="Meiryo UI" panose="020B0604030504040204" pitchFamily="50" charset="-128"/>
              <a:ea typeface="Meiryo UI" panose="020B0604030504040204" pitchFamily="50" charset="-128"/>
            </a:rPr>
            <a:t>2025/7/1</a:t>
          </a:r>
          <a:r>
            <a:rPr lang="ja-JP" altLang="en-US">
              <a:latin typeface="Meiryo UI" panose="020B0604030504040204" pitchFamily="50" charset="-128"/>
              <a:ea typeface="Meiryo UI" panose="020B0604030504040204" pitchFamily="50" charset="-128"/>
            </a:rPr>
            <a:t>　　　　</a:t>
          </a:r>
          <a:r>
            <a:rPr lang="en-US" altLang="ja-JP">
              <a:latin typeface="Meiryo UI" panose="020B0604030504040204" pitchFamily="50" charset="-128"/>
              <a:ea typeface="Meiryo UI" panose="020B0604030504040204" pitchFamily="50" charset="-128"/>
            </a:rPr>
            <a:t>1</a:t>
          </a:r>
          <a:r>
            <a:rPr lang="ja-JP" altLang="en-US">
              <a:latin typeface="Meiryo UI" panose="020B0604030504040204" pitchFamily="50" charset="-128"/>
              <a:ea typeface="Meiryo UI" panose="020B0604030504040204" pitchFamily="50" charset="-128"/>
            </a:rPr>
            <a:t>日　　オリエンテーション　</a:t>
          </a:r>
          <a:r>
            <a:rPr lang="en-US" altLang="ja-JP">
              <a:latin typeface="Meiryo UI" panose="020B0604030504040204" pitchFamily="50" charset="-128"/>
              <a:ea typeface="Meiryo UI" panose="020B0604030504040204" pitchFamily="50" charset="-128"/>
            </a:rPr>
            <a:t>ABCD</a:t>
          </a:r>
          <a:r>
            <a:rPr lang="ja-JP" altLang="en-US">
              <a:latin typeface="Meiryo UI" panose="020B0604030504040204" pitchFamily="50" charset="-128"/>
              <a:ea typeface="Meiryo UI" panose="020B0604030504040204" pitchFamily="50" charset="-128"/>
            </a:rPr>
            <a:t>社　　　技術第</a:t>
          </a:r>
          <a:r>
            <a:rPr lang="en-US" altLang="ja-JP">
              <a:latin typeface="Meiryo UI" panose="020B0604030504040204" pitchFamily="50" charset="-128"/>
              <a:ea typeface="Meiryo UI" panose="020B0604030504040204" pitchFamily="50" charset="-128"/>
            </a:rPr>
            <a:t>1G</a:t>
          </a:r>
          <a:r>
            <a:rPr lang="ja-JP" altLang="en-US">
              <a:latin typeface="Meiryo UI" panose="020B0604030504040204" pitchFamily="50" charset="-128"/>
              <a:ea typeface="Meiryo UI" panose="020B0604030504040204" pitchFamily="50" charset="-128"/>
            </a:rPr>
            <a:t>・技術第</a:t>
          </a:r>
          <a:r>
            <a:rPr lang="en-US" altLang="ja-JP">
              <a:latin typeface="Meiryo UI" panose="020B0604030504040204" pitchFamily="50" charset="-128"/>
              <a:ea typeface="Meiryo UI" panose="020B0604030504040204" pitchFamily="50" charset="-128"/>
            </a:rPr>
            <a:t>4G</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56029</xdr:colOff>
      <xdr:row>11</xdr:row>
      <xdr:rowOff>89648</xdr:rowOff>
    </xdr:from>
    <xdr:to>
      <xdr:col>4</xdr:col>
      <xdr:colOff>150687</xdr:colOff>
      <xdr:row>11</xdr:row>
      <xdr:rowOff>216647</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7" Type="http://schemas.openxmlformats.org/officeDocument/2006/relationships/comments" Target="../comments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vmlDrawing" Target="../drawings/vmlDrawing2.vml"/><Relationship Id="rId5" Type="http://schemas.openxmlformats.org/officeDocument/2006/relationships/drawing" Target="../drawings/drawing2.x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10.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13.bin"/><Relationship Id="rId1" Type="http://schemas.openxmlformats.org/officeDocument/2006/relationships/hyperlink" Target="https://www.aots.jp/privacy-policy/"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1"/>
  <sheetViews>
    <sheetView showGridLines="0" tabSelected="1" view="pageBreakPreview" zoomScaleNormal="85" zoomScaleSheetLayoutView="100" zoomScalePageLayoutView="55" workbookViewId="0"/>
  </sheetViews>
  <sheetFormatPr defaultColWidth="9" defaultRowHeight="14.25"/>
  <cols>
    <col min="1" max="1" width="5" style="72" customWidth="1"/>
    <col min="2" max="10" width="12.125" style="72" customWidth="1"/>
    <col min="11" max="11" width="17.75" style="72" customWidth="1"/>
    <col min="12" max="12" width="12.125" style="73" hidden="1" customWidth="1"/>
    <col min="13" max="16384" width="9" style="73"/>
  </cols>
  <sheetData>
    <row r="1" spans="1:12" ht="22.5" customHeight="1">
      <c r="A1" s="70" t="s">
        <v>0</v>
      </c>
      <c r="B1" s="71"/>
      <c r="C1" s="71"/>
      <c r="D1" s="71"/>
      <c r="E1" s="71"/>
      <c r="F1" s="71"/>
      <c r="G1" s="71"/>
      <c r="H1" s="71"/>
      <c r="I1" s="71"/>
      <c r="L1" s="404" t="s">
        <v>1</v>
      </c>
    </row>
    <row r="2" spans="1:12" ht="5.0999999999999996" customHeight="1">
      <c r="A2" s="74"/>
      <c r="B2" s="71"/>
      <c r="C2" s="71"/>
      <c r="D2" s="71"/>
      <c r="E2" s="71"/>
      <c r="F2" s="71"/>
      <c r="G2" s="71"/>
      <c r="H2" s="71"/>
      <c r="I2" s="71"/>
    </row>
    <row r="3" spans="1:12" ht="24.75" customHeight="1" thickBot="1">
      <c r="A3" s="70" t="s">
        <v>2</v>
      </c>
      <c r="B3" s="74"/>
      <c r="C3" s="74"/>
      <c r="D3" s="74"/>
      <c r="E3" s="74"/>
      <c r="F3" s="74"/>
      <c r="G3" s="74"/>
      <c r="H3" s="74"/>
      <c r="I3" s="74"/>
    </row>
    <row r="4" spans="1:12" ht="20.100000000000001" customHeight="1">
      <c r="A4" s="75"/>
      <c r="B4" s="76" t="s">
        <v>3</v>
      </c>
      <c r="C4" s="77"/>
      <c r="D4" s="77"/>
      <c r="E4" s="77"/>
      <c r="F4" s="77"/>
      <c r="G4" s="77"/>
      <c r="H4" s="77"/>
      <c r="I4" s="78"/>
    </row>
    <row r="5" spans="1:12" ht="20.100000000000001" customHeight="1">
      <c r="A5" s="512" t="s">
        <v>4</v>
      </c>
      <c r="B5" s="79" t="s">
        <v>5</v>
      </c>
      <c r="C5" s="80"/>
      <c r="D5" s="71"/>
      <c r="E5" s="80"/>
      <c r="F5" s="81"/>
      <c r="G5" s="71"/>
      <c r="H5" s="82"/>
      <c r="I5" s="83"/>
    </row>
    <row r="6" spans="1:12" ht="20.100000000000001" customHeight="1">
      <c r="A6" s="513" t="s">
        <v>6</v>
      </c>
      <c r="B6" s="84" t="s">
        <v>7</v>
      </c>
      <c r="C6" s="71"/>
      <c r="D6" s="85"/>
      <c r="E6" s="71"/>
      <c r="F6" s="85"/>
      <c r="G6" s="85"/>
      <c r="H6" s="71"/>
      <c r="I6" s="86"/>
    </row>
    <row r="7" spans="1:12" ht="20.100000000000001" customHeight="1">
      <c r="A7" s="514" t="s">
        <v>8</v>
      </c>
      <c r="B7" s="87" t="s">
        <v>9</v>
      </c>
      <c r="C7" s="85"/>
      <c r="D7" s="88"/>
      <c r="E7" s="85"/>
      <c r="F7" s="88"/>
      <c r="G7" s="88"/>
      <c r="H7" s="85"/>
      <c r="I7" s="89"/>
    </row>
    <row r="8" spans="1:12" ht="20.100000000000001" customHeight="1">
      <c r="A8" s="514" t="s">
        <v>10</v>
      </c>
      <c r="B8" s="90" t="s">
        <v>11</v>
      </c>
      <c r="C8" s="91"/>
      <c r="D8" s="91"/>
      <c r="E8" s="91"/>
      <c r="F8" s="85"/>
      <c r="G8" s="85"/>
      <c r="H8" s="85"/>
      <c r="I8" s="86"/>
      <c r="J8" s="92"/>
    </row>
    <row r="9" spans="1:12" ht="20.100000000000001" customHeight="1">
      <c r="A9" s="514" t="s">
        <v>12</v>
      </c>
      <c r="B9" s="87" t="s">
        <v>13</v>
      </c>
      <c r="C9" s="85"/>
      <c r="D9" s="85"/>
      <c r="E9" s="85"/>
      <c r="F9" s="85"/>
      <c r="G9" s="85"/>
      <c r="H9" s="85"/>
      <c r="I9" s="86"/>
    </row>
    <row r="10" spans="1:12" ht="20.100000000000001" customHeight="1" thickBot="1">
      <c r="A10" s="515" t="s">
        <v>14</v>
      </c>
      <c r="B10" s="93" t="s">
        <v>15</v>
      </c>
      <c r="C10" s="94"/>
      <c r="D10" s="94"/>
      <c r="E10" s="94"/>
      <c r="F10" s="94"/>
      <c r="G10" s="94"/>
      <c r="H10" s="94"/>
      <c r="I10" s="95"/>
    </row>
    <row r="11" spans="1:12" ht="20.100000000000001" customHeight="1">
      <c r="A11" s="96" t="s">
        <v>16</v>
      </c>
      <c r="B11" s="97"/>
      <c r="C11" s="97"/>
      <c r="D11" s="97"/>
      <c r="E11" s="97"/>
      <c r="F11" s="97"/>
      <c r="G11" s="97"/>
      <c r="H11" s="97"/>
      <c r="I11" s="97"/>
      <c r="J11" s="92"/>
      <c r="K11" s="92"/>
      <c r="L11" s="98"/>
    </row>
    <row r="12" spans="1:12" ht="20.100000000000001" customHeight="1">
      <c r="A12" s="72" t="s">
        <v>17</v>
      </c>
    </row>
    <row r="13" spans="1:12" ht="20.100000000000001" customHeight="1">
      <c r="A13" s="72" t="s">
        <v>18</v>
      </c>
    </row>
    <row r="14" spans="1:12" ht="20.100000000000001" customHeight="1">
      <c r="A14" s="72" t="s">
        <v>19</v>
      </c>
    </row>
    <row r="15" spans="1:12" ht="14.1" customHeight="1">
      <c r="A15" s="99"/>
    </row>
    <row r="16" spans="1:12" s="102" customFormat="1" ht="20.100000000000001" customHeight="1">
      <c r="A16" s="100" t="s">
        <v>20</v>
      </c>
      <c r="B16" s="101" t="s">
        <v>21</v>
      </c>
      <c r="D16" s="103"/>
      <c r="E16" s="103"/>
      <c r="F16" s="103"/>
      <c r="G16" s="103"/>
      <c r="H16" s="103"/>
      <c r="I16" s="103"/>
      <c r="J16" s="103"/>
      <c r="K16" s="103"/>
      <c r="L16" s="103"/>
    </row>
    <row r="17" spans="1:12" s="102" customFormat="1" ht="50.1" customHeight="1">
      <c r="B17" s="586" t="s">
        <v>22</v>
      </c>
      <c r="C17" s="586"/>
      <c r="D17" s="586"/>
      <c r="E17" s="586"/>
      <c r="F17" s="586"/>
      <c r="G17" s="586"/>
      <c r="H17" s="586"/>
      <c r="I17" s="586"/>
      <c r="J17" s="586"/>
      <c r="K17" s="586"/>
      <c r="L17" s="586"/>
    </row>
    <row r="18" spans="1:12" s="102" customFormat="1" ht="7.5" customHeight="1">
      <c r="B18" s="104"/>
      <c r="C18" s="104"/>
      <c r="D18" s="104"/>
      <c r="E18" s="104"/>
      <c r="F18" s="104"/>
      <c r="G18" s="104"/>
      <c r="H18" s="104"/>
      <c r="I18" s="104"/>
      <c r="J18" s="104"/>
      <c r="K18" s="104"/>
      <c r="L18" s="104"/>
    </row>
    <row r="19" spans="1:12" s="102" customFormat="1" ht="20.100000000000001" customHeight="1">
      <c r="A19" s="100" t="s">
        <v>20</v>
      </c>
      <c r="B19" s="101" t="s">
        <v>23</v>
      </c>
      <c r="D19" s="103"/>
      <c r="E19" s="103"/>
      <c r="F19" s="103" t="s">
        <v>24</v>
      </c>
      <c r="H19" s="103"/>
      <c r="I19" s="103"/>
      <c r="J19" s="103"/>
      <c r="K19" s="103"/>
      <c r="L19" s="103"/>
    </row>
    <row r="20" spans="1:12" s="102" customFormat="1" ht="67.5" customHeight="1">
      <c r="A20" s="105"/>
      <c r="B20" s="586" t="s">
        <v>25</v>
      </c>
      <c r="C20" s="587"/>
      <c r="D20" s="587"/>
      <c r="E20" s="587"/>
      <c r="F20" s="587"/>
      <c r="G20" s="587"/>
      <c r="H20" s="587"/>
      <c r="I20" s="587"/>
      <c r="J20" s="587"/>
      <c r="K20" s="587"/>
      <c r="L20" s="587"/>
    </row>
    <row r="21" spans="1:12" s="102" customFormat="1" ht="135.75" customHeight="1">
      <c r="B21" s="586" t="s">
        <v>26</v>
      </c>
      <c r="C21" s="586"/>
      <c r="D21" s="586"/>
      <c r="E21" s="586"/>
      <c r="F21" s="586"/>
      <c r="G21" s="586"/>
      <c r="H21" s="586"/>
      <c r="I21" s="586"/>
      <c r="J21" s="586"/>
      <c r="K21" s="586"/>
      <c r="L21" s="586"/>
    </row>
    <row r="22" spans="1:12" s="102" customFormat="1" ht="55.5" customHeight="1">
      <c r="B22" s="586" t="s">
        <v>27</v>
      </c>
      <c r="C22" s="586"/>
      <c r="D22" s="586"/>
      <c r="E22" s="586"/>
      <c r="F22" s="586"/>
      <c r="G22" s="586"/>
      <c r="H22" s="586"/>
      <c r="I22" s="586"/>
      <c r="J22" s="586"/>
      <c r="K22" s="586"/>
      <c r="L22" s="586"/>
    </row>
    <row r="23" spans="1:12" s="102" customFormat="1" ht="48" customHeight="1">
      <c r="B23" s="586" t="s">
        <v>28</v>
      </c>
      <c r="C23" s="586"/>
      <c r="D23" s="586"/>
      <c r="E23" s="586"/>
      <c r="F23" s="586"/>
      <c r="G23" s="586"/>
      <c r="H23" s="586"/>
      <c r="I23" s="586"/>
      <c r="J23" s="586"/>
      <c r="K23" s="586"/>
      <c r="L23" s="586"/>
    </row>
    <row r="24" spans="1:12" s="102" customFormat="1" ht="108.75" customHeight="1">
      <c r="B24" s="586" t="s">
        <v>29</v>
      </c>
      <c r="C24" s="586"/>
      <c r="D24" s="586"/>
      <c r="E24" s="586"/>
      <c r="F24" s="586"/>
      <c r="G24" s="586"/>
      <c r="H24" s="586"/>
      <c r="I24" s="586"/>
      <c r="J24" s="586"/>
      <c r="K24" s="586"/>
      <c r="L24" s="586"/>
    </row>
    <row r="25" spans="1:12" s="102" customFormat="1" ht="20.100000000000001" customHeight="1">
      <c r="B25" s="546"/>
      <c r="C25" s="546"/>
      <c r="D25" s="575" t="s">
        <v>30</v>
      </c>
      <c r="E25" s="576"/>
      <c r="F25" s="576"/>
      <c r="G25" s="576"/>
      <c r="H25" s="576"/>
      <c r="I25" s="576"/>
      <c r="J25" s="577"/>
      <c r="K25" s="546"/>
    </row>
    <row r="26" spans="1:12" s="102" customFormat="1" ht="20.100000000000001" customHeight="1">
      <c r="B26" s="106"/>
      <c r="C26" s="551"/>
      <c r="D26" s="578"/>
      <c r="E26" s="579"/>
      <c r="F26" s="579"/>
      <c r="G26" s="579"/>
      <c r="H26" s="579"/>
      <c r="I26" s="579"/>
      <c r="J26" s="580"/>
      <c r="K26" s="551"/>
      <c r="L26" s="551"/>
    </row>
    <row r="27" spans="1:12" s="102" customFormat="1" ht="20.100000000000001" customHeight="1">
      <c r="B27" s="106"/>
      <c r="C27" s="107"/>
      <c r="D27" s="578"/>
      <c r="E27" s="579"/>
      <c r="F27" s="579"/>
      <c r="G27" s="579"/>
      <c r="H27" s="579"/>
      <c r="I27" s="579"/>
      <c r="J27" s="580"/>
      <c r="K27" s="107"/>
      <c r="L27" s="107"/>
    </row>
    <row r="28" spans="1:12" s="102" customFormat="1" ht="20.100000000000001" customHeight="1">
      <c r="B28" s="106"/>
      <c r="C28" s="107"/>
      <c r="D28" s="578"/>
      <c r="E28" s="579"/>
      <c r="F28" s="579"/>
      <c r="G28" s="579"/>
      <c r="H28" s="579"/>
      <c r="I28" s="579"/>
      <c r="J28" s="580"/>
      <c r="K28" s="107"/>
      <c r="L28" s="107"/>
    </row>
    <row r="29" spans="1:12" s="102" customFormat="1" ht="20.100000000000001" customHeight="1">
      <c r="B29" s="106"/>
      <c r="C29" s="107"/>
      <c r="D29" s="581"/>
      <c r="E29" s="582"/>
      <c r="F29" s="582"/>
      <c r="G29" s="582"/>
      <c r="H29" s="582"/>
      <c r="I29" s="582"/>
      <c r="J29" s="583"/>
      <c r="K29" s="107"/>
      <c r="L29" s="107"/>
    </row>
    <row r="30" spans="1:12" s="102" customFormat="1" ht="6.95" customHeight="1">
      <c r="B30" s="106"/>
      <c r="C30" s="107"/>
      <c r="D30" s="545"/>
      <c r="E30" s="545"/>
      <c r="F30" s="545"/>
      <c r="G30" s="545"/>
      <c r="H30" s="545"/>
      <c r="I30" s="545"/>
      <c r="J30" s="545"/>
      <c r="K30" s="107"/>
      <c r="L30" s="107"/>
    </row>
    <row r="31" spans="1:12" s="102" customFormat="1" ht="47.25" customHeight="1">
      <c r="B31" s="584" t="s">
        <v>31</v>
      </c>
      <c r="C31" s="584"/>
      <c r="D31" s="584"/>
      <c r="E31" s="584"/>
      <c r="F31" s="584"/>
      <c r="G31" s="584"/>
      <c r="H31" s="584"/>
      <c r="I31" s="584"/>
      <c r="J31" s="584"/>
      <c r="K31" s="584"/>
      <c r="L31" s="584"/>
    </row>
    <row r="32" spans="1:12" s="102" customFormat="1" ht="26.25" customHeight="1">
      <c r="B32" s="585" t="s">
        <v>32</v>
      </c>
      <c r="C32" s="585"/>
      <c r="D32" s="585"/>
      <c r="E32" s="585"/>
      <c r="F32" s="585"/>
      <c r="G32" s="585"/>
      <c r="H32" s="585"/>
      <c r="I32" s="585"/>
      <c r="J32" s="585"/>
      <c r="K32" s="585"/>
      <c r="L32" s="585"/>
    </row>
    <row r="33" spans="2:12" ht="8.1" customHeight="1"/>
    <row r="34" spans="2:12">
      <c r="B34" s="574" t="s">
        <v>33</v>
      </c>
      <c r="C34" s="574"/>
      <c r="D34" s="574"/>
      <c r="E34" s="574"/>
      <c r="F34" s="574"/>
      <c r="G34" s="574"/>
      <c r="H34" s="574"/>
      <c r="I34" s="574"/>
      <c r="J34" s="574"/>
      <c r="K34" s="574"/>
      <c r="L34" s="574"/>
    </row>
    <row r="35" spans="2:12">
      <c r="B35" s="574"/>
      <c r="C35" s="574"/>
      <c r="D35" s="574"/>
      <c r="E35" s="574"/>
      <c r="F35" s="574"/>
      <c r="G35" s="574"/>
      <c r="H35" s="574"/>
      <c r="I35" s="574"/>
      <c r="J35" s="574"/>
      <c r="K35" s="574"/>
      <c r="L35" s="574"/>
    </row>
    <row r="36" spans="2:12" ht="42.75" customHeight="1">
      <c r="B36" s="574"/>
      <c r="C36" s="574"/>
      <c r="D36" s="574"/>
      <c r="E36" s="574"/>
      <c r="F36" s="574"/>
      <c r="G36" s="574"/>
      <c r="H36" s="574"/>
      <c r="I36" s="574"/>
      <c r="J36" s="574"/>
      <c r="K36" s="574"/>
      <c r="L36" s="574"/>
    </row>
    <row r="37" spans="2:12">
      <c r="B37" s="574"/>
      <c r="C37" s="574"/>
      <c r="D37" s="574"/>
      <c r="E37" s="574"/>
      <c r="F37" s="574"/>
      <c r="G37" s="574"/>
      <c r="H37" s="574"/>
      <c r="I37" s="574"/>
      <c r="J37" s="574"/>
      <c r="K37" s="574"/>
      <c r="L37" s="574"/>
    </row>
    <row r="41" spans="2:12">
      <c r="F41" s="108"/>
    </row>
  </sheetData>
  <customSheetViews>
    <customSheetView guid="{F9143849-2950-4A3C-ABFF-F8DA3D7B21DB}" scale="85" showGridLines="0" fitToPage="1" printArea="1" view="pageBreakPreview">
      <selection activeCell="I13" sqref="I13"/>
      <pageMargins left="0" right="0" top="0" bottom="0" header="0" footer="0"/>
      <printOptions horizontalCentered="1"/>
      <pageSetup paperSize="9" scale="74" fitToHeight="0" orientation="portrait" r:id="rId1"/>
    </customSheetView>
    <customSheetView guid="{C18E9BE0-42F9-4C1A-9904-B3E737C711CA}" scale="85" showGridLines="0" fitToPage="1" printArea="1" view="pageBreakPreview">
      <selection activeCell="C9" sqref="C9"/>
      <pageMargins left="0" right="0" top="0" bottom="0" header="0" footer="0"/>
      <printOptions horizontalCentered="1"/>
      <pageSetup paperSize="9" scale="74" fitToHeight="0" orientation="portrait" r:id="rId2"/>
    </customSheetView>
  </customSheetViews>
  <mergeCells count="10">
    <mergeCell ref="B34:L37"/>
    <mergeCell ref="D25:J29"/>
    <mergeCell ref="B31:L31"/>
    <mergeCell ref="B32:L32"/>
    <mergeCell ref="B17:L17"/>
    <mergeCell ref="B20:L20"/>
    <mergeCell ref="B21:L21"/>
    <mergeCell ref="B22:L22"/>
    <mergeCell ref="B23:L23"/>
    <mergeCell ref="B24:L24"/>
  </mergeCells>
  <phoneticPr fontId="3"/>
  <hyperlinks>
    <hyperlink ref="A5" location="'①-補助事業のご利用に関するアンケート'!A1" display="①" xr:uid="{25EF7CBC-F1F4-444D-95E9-11638C5E930F}"/>
    <hyperlink ref="A6" location="'②-申請書'!A1" display="②" xr:uid="{7ABAE76C-0648-4778-B91A-7007D82DE8AC}"/>
    <hyperlink ref="A7" location="'③-別紙1.計画概要'!A1" display="③" xr:uid="{ABDF178B-8108-488A-AC68-526BDA238243}"/>
    <hyperlink ref="A8" location="'④-別紙2.予算概算'!A1" display="④" xr:uid="{28AA6575-DF2D-499D-AB96-D599C176236D}"/>
    <hyperlink ref="A9" location="'⑤-別紙3.日程案'!A1" display="⑤" xr:uid="{F57FDC77-4F3A-42B2-B4ED-3F10F8E24515}"/>
    <hyperlink ref="A10" location="'⑥-別紙4.個人情報の取り扱いについて'!A1" display="⑥" xr:uid="{313FE9CE-F91B-4357-9DE7-D4AC627A5087}"/>
  </hyperlinks>
  <printOptions horizontalCentered="1"/>
  <pageMargins left="0.39370078740157483" right="0.39370078740157483" top="0.74803149606299213" bottom="0.74803149606299213" header="0.31496062992125984" footer="0.31496062992125984"/>
  <pageSetup paperSize="9" scale="73" orientation="portrait"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B1:L85"/>
  <sheetViews>
    <sheetView showGridLines="0" view="pageBreakPreview" zoomScaleNormal="85" zoomScaleSheetLayoutView="100" workbookViewId="0"/>
  </sheetViews>
  <sheetFormatPr defaultColWidth="9.875" defaultRowHeight="15"/>
  <cols>
    <col min="1" max="1" width="2.375" style="420" customWidth="1"/>
    <col min="2" max="2" width="15.875" style="420" customWidth="1"/>
    <col min="3" max="8" width="15.375" style="420" customWidth="1"/>
    <col min="9" max="9" width="5" style="420" customWidth="1"/>
    <col min="10" max="10" width="5.25" style="420" customWidth="1"/>
    <col min="11" max="11" width="5" style="420" customWidth="1"/>
    <col min="12" max="23" width="11.375" style="420" customWidth="1"/>
    <col min="24" max="16384" width="9.875" style="420"/>
  </cols>
  <sheetData>
    <row r="1" spans="2:11" ht="21.75" customHeight="1">
      <c r="C1" s="421"/>
      <c r="D1" s="421"/>
      <c r="E1" s="421"/>
      <c r="F1" s="422"/>
      <c r="G1" s="422"/>
      <c r="H1" s="423" t="s">
        <v>421</v>
      </c>
      <c r="I1" s="422"/>
      <c r="J1" s="422"/>
    </row>
    <row r="2" spans="2:11" ht="69.599999999999994" customHeight="1">
      <c r="B2" s="1107" t="s">
        <v>422</v>
      </c>
      <c r="C2" s="1107"/>
      <c r="D2" s="1107"/>
      <c r="E2" s="1107"/>
      <c r="F2" s="1107"/>
      <c r="G2" s="1107"/>
      <c r="H2" s="1107"/>
      <c r="I2" s="424"/>
      <c r="J2" s="424"/>
    </row>
    <row r="3" spans="2:11" ht="7.5" customHeight="1">
      <c r="B3" s="425"/>
    </row>
    <row r="4" spans="2:11" ht="20.100000000000001" customHeight="1">
      <c r="B4" s="1107" t="s">
        <v>423</v>
      </c>
      <c r="C4" s="1107"/>
      <c r="D4" s="1107"/>
      <c r="E4" s="1107"/>
      <c r="F4" s="1107"/>
      <c r="G4" s="1107"/>
      <c r="H4" s="1107"/>
      <c r="I4" s="424"/>
      <c r="J4" s="424"/>
    </row>
    <row r="5" spans="2:11" ht="3" customHeight="1">
      <c r="B5" s="426"/>
    </row>
    <row r="6" spans="2:11" ht="18" customHeight="1">
      <c r="B6" s="1108" t="s">
        <v>424</v>
      </c>
      <c r="C6" s="1108"/>
      <c r="D6" s="1108"/>
      <c r="E6" s="1108"/>
      <c r="F6" s="1108"/>
      <c r="G6" s="1108"/>
      <c r="H6" s="1108"/>
    </row>
    <row r="7" spans="2:11" ht="20.100000000000001" customHeight="1">
      <c r="B7" s="1109" t="s">
        <v>425</v>
      </c>
      <c r="C7" s="1109"/>
      <c r="D7" s="1109"/>
      <c r="E7" s="1109"/>
      <c r="F7" s="1109"/>
      <c r="G7" s="1109"/>
      <c r="H7" s="1109"/>
      <c r="I7" s="427"/>
      <c r="J7" s="427"/>
      <c r="K7" s="427"/>
    </row>
    <row r="8" spans="2:11" ht="20.100000000000001" customHeight="1">
      <c r="B8" s="1109"/>
      <c r="C8" s="1109"/>
      <c r="D8" s="1109"/>
      <c r="E8" s="1109"/>
      <c r="F8" s="1109"/>
      <c r="G8" s="1109"/>
      <c r="H8" s="1109"/>
      <c r="I8" s="427"/>
      <c r="J8" s="427"/>
      <c r="K8" s="427"/>
    </row>
    <row r="9" spans="2:11" ht="8.1" customHeight="1">
      <c r="B9" s="428"/>
      <c r="C9" s="428"/>
      <c r="D9" s="428"/>
      <c r="E9" s="428"/>
      <c r="F9" s="428"/>
      <c r="G9" s="428"/>
      <c r="H9" s="428"/>
      <c r="I9" s="429"/>
      <c r="J9" s="429"/>
    </row>
    <row r="10" spans="2:11" ht="20.100000000000001" customHeight="1">
      <c r="B10" s="430" t="s">
        <v>426</v>
      </c>
      <c r="C10" s="431"/>
      <c r="D10" s="431"/>
      <c r="E10" s="431"/>
      <c r="F10" s="431"/>
      <c r="G10" s="431"/>
      <c r="H10" s="431"/>
      <c r="I10" s="432"/>
      <c r="J10" s="432"/>
    </row>
    <row r="11" spans="2:11" ht="20.100000000000001" customHeight="1">
      <c r="B11" s="433" t="s">
        <v>427</v>
      </c>
      <c r="C11" s="434"/>
      <c r="D11" s="434"/>
      <c r="E11" s="434"/>
      <c r="F11" s="434"/>
      <c r="G11" s="434"/>
      <c r="H11" s="434"/>
      <c r="I11" s="427"/>
      <c r="J11" s="427"/>
    </row>
    <row r="12" spans="2:11" ht="20.100000000000001" customHeight="1">
      <c r="B12" s="433" t="s">
        <v>428</v>
      </c>
      <c r="C12" s="434"/>
      <c r="D12" s="434"/>
      <c r="E12" s="434"/>
      <c r="F12" s="434"/>
      <c r="G12" s="434"/>
      <c r="H12" s="434"/>
      <c r="I12" s="427"/>
      <c r="J12" s="427"/>
    </row>
    <row r="13" spans="2:11" ht="8.1" customHeight="1">
      <c r="B13" s="435"/>
      <c r="C13" s="434"/>
      <c r="D13" s="434"/>
      <c r="E13" s="434"/>
      <c r="F13" s="434"/>
      <c r="G13" s="434"/>
      <c r="H13" s="434"/>
    </row>
    <row r="14" spans="2:11" ht="20.100000000000001" customHeight="1">
      <c r="B14" s="431" t="s">
        <v>429</v>
      </c>
      <c r="C14" s="431"/>
      <c r="D14" s="431"/>
      <c r="E14" s="431"/>
      <c r="F14" s="431"/>
      <c r="G14" s="431"/>
      <c r="H14" s="431"/>
      <c r="I14" s="432"/>
      <c r="J14" s="432"/>
    </row>
    <row r="15" spans="2:11" ht="71.25" customHeight="1">
      <c r="B15" s="1110" t="s">
        <v>430</v>
      </c>
      <c r="C15" s="1110"/>
      <c r="D15" s="1110"/>
      <c r="E15" s="1110"/>
      <c r="F15" s="1110"/>
      <c r="G15" s="1110"/>
      <c r="H15" s="1110"/>
      <c r="I15" s="427"/>
      <c r="J15" s="427"/>
    </row>
    <row r="16" spans="2:11" ht="38.25" customHeight="1">
      <c r="B16" s="1106" t="s">
        <v>431</v>
      </c>
      <c r="C16" s="1106"/>
      <c r="D16" s="1106"/>
      <c r="E16" s="1106"/>
      <c r="F16" s="1106"/>
      <c r="G16" s="1106"/>
      <c r="H16" s="1106"/>
    </row>
    <row r="17" spans="2:10" ht="20.100000000000001" customHeight="1">
      <c r="B17" s="1111" t="s">
        <v>432</v>
      </c>
      <c r="C17" s="1111"/>
      <c r="D17" s="1111"/>
      <c r="E17" s="1111"/>
      <c r="F17" s="1111"/>
      <c r="G17" s="1111"/>
      <c r="H17" s="434"/>
    </row>
    <row r="18" spans="2:10" ht="20.100000000000001" customHeight="1">
      <c r="B18" s="1111" t="s">
        <v>433</v>
      </c>
      <c r="C18" s="1111"/>
      <c r="D18" s="1111"/>
      <c r="E18" s="1111"/>
      <c r="F18" s="1111"/>
      <c r="G18" s="1111"/>
      <c r="H18" s="434"/>
    </row>
    <row r="19" spans="2:10" ht="20.100000000000001" customHeight="1">
      <c r="B19" s="1111" t="s">
        <v>434</v>
      </c>
      <c r="C19" s="1111"/>
      <c r="D19" s="1111"/>
      <c r="E19" s="1111"/>
      <c r="F19" s="1111"/>
      <c r="G19" s="1111"/>
      <c r="H19" s="434"/>
    </row>
    <row r="20" spans="2:10" ht="20.100000000000001" customHeight="1">
      <c r="B20" s="1111" t="s">
        <v>435</v>
      </c>
      <c r="C20" s="1111"/>
      <c r="D20" s="1111"/>
      <c r="E20" s="1111"/>
      <c r="F20" s="1111"/>
      <c r="G20" s="1111"/>
      <c r="H20" s="434"/>
    </row>
    <row r="21" spans="2:10" ht="8.1" customHeight="1">
      <c r="B21" s="436"/>
      <c r="C21" s="436"/>
      <c r="D21" s="436"/>
      <c r="E21" s="436"/>
      <c r="F21" s="436"/>
      <c r="G21" s="436"/>
      <c r="H21" s="434"/>
    </row>
    <row r="22" spans="2:10" ht="20.100000000000001" customHeight="1">
      <c r="B22" s="431" t="s">
        <v>436</v>
      </c>
      <c r="C22" s="431"/>
      <c r="D22" s="431"/>
      <c r="E22" s="431"/>
      <c r="F22" s="431"/>
      <c r="G22" s="431"/>
      <c r="H22" s="431"/>
      <c r="I22" s="432"/>
      <c r="J22" s="432"/>
    </row>
    <row r="23" spans="2:10" ht="34.5" customHeight="1">
      <c r="B23" s="1110" t="s">
        <v>437</v>
      </c>
      <c r="C23" s="1112"/>
      <c r="D23" s="1112"/>
      <c r="E23" s="1112"/>
      <c r="F23" s="1112"/>
      <c r="G23" s="1112"/>
      <c r="H23" s="1112"/>
      <c r="I23" s="427"/>
      <c r="J23" s="427"/>
    </row>
    <row r="24" spans="2:10" ht="20.100000000000001" customHeight="1">
      <c r="B24" s="1113" t="s">
        <v>438</v>
      </c>
      <c r="C24" s="1113"/>
      <c r="D24" s="1113"/>
      <c r="E24" s="1113"/>
      <c r="F24" s="1113"/>
      <c r="G24" s="1113"/>
      <c r="H24" s="434"/>
    </row>
    <row r="25" spans="2:10" ht="36" customHeight="1">
      <c r="B25" s="1113" t="s">
        <v>439</v>
      </c>
      <c r="C25" s="1113"/>
      <c r="D25" s="1113"/>
      <c r="E25" s="1113"/>
      <c r="F25" s="1113"/>
      <c r="G25" s="1113"/>
      <c r="H25" s="434"/>
    </row>
    <row r="26" spans="2:10" ht="32.25" customHeight="1">
      <c r="B26" s="1113" t="s">
        <v>440</v>
      </c>
      <c r="C26" s="1113"/>
      <c r="D26" s="1113"/>
      <c r="E26" s="1113"/>
      <c r="F26" s="1113"/>
      <c r="G26" s="1113"/>
      <c r="H26" s="434"/>
    </row>
    <row r="27" spans="2:10" ht="53.25" customHeight="1">
      <c r="B27" s="1113" t="s">
        <v>441</v>
      </c>
      <c r="C27" s="1113"/>
      <c r="D27" s="1113"/>
      <c r="E27" s="1113"/>
      <c r="F27" s="1113"/>
      <c r="G27" s="1113"/>
      <c r="H27" s="434"/>
    </row>
    <row r="28" spans="2:10" ht="8.1" customHeight="1">
      <c r="B28" s="434"/>
      <c r="C28" s="434"/>
      <c r="D28" s="434"/>
      <c r="E28" s="434"/>
      <c r="F28" s="434"/>
      <c r="G28" s="434"/>
      <c r="H28" s="434"/>
      <c r="I28" s="427"/>
      <c r="J28" s="427"/>
    </row>
    <row r="29" spans="2:10" ht="20.100000000000001" customHeight="1">
      <c r="B29" s="1115" t="s">
        <v>442</v>
      </c>
      <c r="C29" s="1115"/>
      <c r="D29" s="1115"/>
      <c r="E29" s="1115"/>
      <c r="F29" s="1115"/>
      <c r="G29" s="1115"/>
      <c r="H29" s="1115"/>
    </row>
    <row r="30" spans="2:10" ht="70.5" customHeight="1">
      <c r="B30" s="1114" t="s">
        <v>443</v>
      </c>
      <c r="C30" s="1114"/>
      <c r="D30" s="1114"/>
      <c r="E30" s="1114"/>
      <c r="F30" s="1114"/>
      <c r="G30" s="1114"/>
      <c r="H30" s="1114"/>
      <c r="I30" s="437"/>
      <c r="J30" s="437"/>
    </row>
    <row r="31" spans="2:10" ht="36.75" customHeight="1">
      <c r="B31" s="1110" t="s">
        <v>444</v>
      </c>
      <c r="C31" s="1110"/>
      <c r="D31" s="1110"/>
      <c r="E31" s="1110"/>
      <c r="F31" s="1110"/>
      <c r="G31" s="1110"/>
      <c r="H31" s="1110"/>
      <c r="I31" s="437"/>
      <c r="J31" s="437"/>
    </row>
    <row r="32" spans="2:10" ht="8.1" customHeight="1">
      <c r="B32" s="431"/>
      <c r="C32" s="424"/>
      <c r="D32" s="424"/>
      <c r="E32" s="424"/>
      <c r="F32" s="424"/>
      <c r="G32" s="424"/>
      <c r="H32" s="424"/>
      <c r="I32" s="422"/>
      <c r="J32" s="422"/>
    </row>
    <row r="33" spans="2:12" ht="20.100000000000001" customHeight="1">
      <c r="B33" s="431" t="s">
        <v>445</v>
      </c>
      <c r="C33" s="424"/>
      <c r="D33" s="424"/>
      <c r="E33" s="424"/>
      <c r="F33" s="424"/>
      <c r="G33" s="424"/>
      <c r="H33" s="424"/>
      <c r="I33" s="422"/>
      <c r="J33" s="422"/>
    </row>
    <row r="34" spans="2:12" ht="33" customHeight="1">
      <c r="B34" s="1110" t="s">
        <v>446</v>
      </c>
      <c r="C34" s="1110"/>
      <c r="D34" s="1110"/>
      <c r="E34" s="1110"/>
      <c r="F34" s="1110"/>
      <c r="G34" s="1110"/>
      <c r="H34" s="1110"/>
      <c r="I34" s="437"/>
      <c r="J34" s="437"/>
    </row>
    <row r="35" spans="2:12" ht="8.1" customHeight="1">
      <c r="B35" s="438"/>
      <c r="C35" s="434"/>
      <c r="D35" s="434"/>
      <c r="E35" s="434"/>
      <c r="F35" s="434"/>
      <c r="G35" s="434"/>
      <c r="H35" s="434"/>
    </row>
    <row r="36" spans="2:12" ht="20.100000000000001" customHeight="1">
      <c r="B36" s="431" t="s">
        <v>447</v>
      </c>
      <c r="C36" s="431"/>
      <c r="D36" s="431"/>
      <c r="E36" s="431"/>
      <c r="F36" s="431"/>
      <c r="G36" s="431"/>
      <c r="H36" s="431"/>
      <c r="I36" s="432"/>
      <c r="J36" s="432"/>
    </row>
    <row r="37" spans="2:12" ht="39.950000000000003" customHeight="1">
      <c r="B37" s="1110" t="s">
        <v>448</v>
      </c>
      <c r="C37" s="1110"/>
      <c r="D37" s="1110"/>
      <c r="E37" s="1110"/>
      <c r="F37" s="1110"/>
      <c r="G37" s="1110"/>
      <c r="H37" s="1110"/>
      <c r="I37" s="437"/>
      <c r="J37" s="437"/>
    </row>
    <row r="38" spans="2:12" ht="20.100000000000001" customHeight="1">
      <c r="B38" s="434" t="s">
        <v>449</v>
      </c>
      <c r="C38" s="434"/>
      <c r="D38" s="434"/>
      <c r="E38" s="434"/>
      <c r="F38" s="434"/>
      <c r="G38" s="434"/>
      <c r="H38" s="434"/>
      <c r="I38" s="437"/>
      <c r="J38" s="437"/>
      <c r="K38" s="437"/>
    </row>
    <row r="39" spans="2:12" ht="20.100000000000001" customHeight="1">
      <c r="B39" s="439"/>
      <c r="C39" s="439"/>
      <c r="D39" s="568"/>
      <c r="E39" s="568"/>
      <c r="F39" s="568"/>
      <c r="G39" s="568"/>
      <c r="H39" s="568"/>
      <c r="I39" s="437"/>
      <c r="J39" s="437"/>
    </row>
    <row r="40" spans="2:12" ht="20.100000000000001" customHeight="1">
      <c r="B40" s="434" t="s">
        <v>450</v>
      </c>
      <c r="C40" s="434"/>
      <c r="D40" s="434"/>
      <c r="E40" s="434"/>
      <c r="F40" s="434"/>
      <c r="G40" s="434"/>
      <c r="H40" s="434"/>
      <c r="I40" s="440"/>
      <c r="J40" s="440"/>
      <c r="K40" s="440"/>
    </row>
    <row r="41" spans="2:12" ht="20.100000000000001" customHeight="1">
      <c r="B41" s="434" t="s">
        <v>451</v>
      </c>
      <c r="C41" s="434"/>
      <c r="D41" s="434"/>
      <c r="E41" s="434"/>
      <c r="F41" s="434"/>
      <c r="G41" s="434"/>
      <c r="H41" s="434"/>
      <c r="I41" s="440"/>
      <c r="J41" s="440"/>
      <c r="K41" s="440"/>
    </row>
    <row r="42" spans="2:12" ht="9" customHeight="1">
      <c r="B42" s="434"/>
      <c r="C42" s="434"/>
      <c r="D42" s="434"/>
      <c r="E42" s="434"/>
      <c r="F42" s="434"/>
      <c r="G42" s="434"/>
      <c r="H42" s="434"/>
      <c r="I42" s="440"/>
      <c r="J42" s="440"/>
      <c r="K42" s="440"/>
    </row>
    <row r="43" spans="2:12" ht="20.100000000000001" customHeight="1">
      <c r="C43" s="441"/>
      <c r="D43" s="431" t="s">
        <v>452</v>
      </c>
      <c r="E43" s="441"/>
      <c r="F43" s="431" t="s">
        <v>453</v>
      </c>
      <c r="G43" s="434"/>
      <c r="H43" s="434"/>
      <c r="I43" s="440"/>
      <c r="J43" s="440"/>
      <c r="K43" s="440"/>
    </row>
    <row r="44" spans="2:12" ht="9" customHeight="1">
      <c r="C44" s="434"/>
      <c r="D44" s="442"/>
      <c r="E44" s="434"/>
      <c r="F44" s="443"/>
      <c r="G44" s="434"/>
      <c r="H44" s="434"/>
      <c r="I44" s="440"/>
      <c r="J44" s="440"/>
      <c r="K44" s="440"/>
    </row>
    <row r="45" spans="2:12" ht="21" customHeight="1">
      <c r="B45" s="434"/>
      <c r="C45" s="434"/>
      <c r="D45" s="442"/>
      <c r="E45" s="434"/>
      <c r="F45" s="443" t="s">
        <v>454</v>
      </c>
      <c r="G45" s="1118"/>
      <c r="H45" s="1118"/>
      <c r="I45" s="444"/>
      <c r="J45" s="444"/>
      <c r="K45" s="19"/>
      <c r="L45" s="20"/>
    </row>
    <row r="46" spans="2:12" ht="9" customHeight="1">
      <c r="B46" s="438"/>
      <c r="C46" s="434"/>
      <c r="D46" s="434"/>
      <c r="E46" s="434"/>
      <c r="F46" s="434"/>
      <c r="G46" s="434"/>
      <c r="H46" s="434"/>
      <c r="I46" s="444"/>
      <c r="J46" s="444"/>
      <c r="K46" s="444"/>
    </row>
    <row r="47" spans="2:12" ht="20.100000000000001" customHeight="1">
      <c r="C47" s="445" t="s">
        <v>455</v>
      </c>
      <c r="D47" s="1119"/>
      <c r="E47" s="1119"/>
      <c r="F47" s="1119"/>
      <c r="G47" s="1119"/>
      <c r="H47" s="1119"/>
      <c r="I47" s="446"/>
      <c r="J47" s="446"/>
      <c r="K47" s="444"/>
    </row>
    <row r="48" spans="2:12" ht="9" customHeight="1">
      <c r="C48" s="447"/>
      <c r="D48" s="448"/>
      <c r="E48" s="449"/>
      <c r="F48" s="449"/>
      <c r="G48" s="450"/>
      <c r="H48" s="450"/>
      <c r="I48" s="446"/>
      <c r="J48" s="446"/>
      <c r="K48" s="444"/>
    </row>
    <row r="49" spans="2:11" ht="20.100000000000001" customHeight="1">
      <c r="C49" s="451" t="s">
        <v>456</v>
      </c>
      <c r="D49" s="1119"/>
      <c r="E49" s="1119"/>
      <c r="F49" s="1119"/>
      <c r="G49" s="1119"/>
      <c r="H49" s="1119"/>
      <c r="I49" s="452"/>
      <c r="J49" s="452"/>
      <c r="K49" s="444"/>
    </row>
    <row r="50" spans="2:11" ht="8.1" customHeight="1">
      <c r="B50" s="435"/>
      <c r="C50" s="434"/>
      <c r="D50" s="434"/>
      <c r="E50" s="434"/>
      <c r="F50" s="434"/>
      <c r="G50" s="434"/>
      <c r="H50" s="434"/>
    </row>
    <row r="51" spans="2:11" ht="15" customHeight="1">
      <c r="B51" s="1116" t="s">
        <v>457</v>
      </c>
      <c r="C51" s="1116"/>
      <c r="D51" s="1116"/>
      <c r="E51" s="1116"/>
      <c r="F51" s="1116"/>
      <c r="G51" s="1116"/>
      <c r="H51" s="1116"/>
      <c r="I51" s="437"/>
      <c r="J51" s="437"/>
      <c r="K51" s="437"/>
    </row>
    <row r="52" spans="2:11" ht="20.100000000000001" customHeight="1"/>
    <row r="72" spans="2:5" ht="27.75" customHeight="1"/>
    <row r="73" spans="2:5" ht="117.75" customHeight="1"/>
    <row r="77" spans="2:5">
      <c r="B77" s="1117"/>
      <c r="C77" s="1117"/>
      <c r="D77" s="1117"/>
      <c r="E77" s="1117"/>
    </row>
    <row r="78" spans="2:5">
      <c r="B78" s="1117"/>
      <c r="C78" s="1117"/>
      <c r="D78" s="1117"/>
      <c r="E78" s="1117"/>
    </row>
    <row r="81" s="420" customFormat="1" ht="39.950000000000003" customHeight="1"/>
    <row r="85" s="420" customFormat="1" ht="61.5" customHeight="1"/>
  </sheetData>
  <mergeCells count="26">
    <mergeCell ref="B51:H51"/>
    <mergeCell ref="B77:E77"/>
    <mergeCell ref="B78:E78"/>
    <mergeCell ref="B37:H37"/>
    <mergeCell ref="G45:H45"/>
    <mergeCell ref="D47:H47"/>
    <mergeCell ref="D49:H49"/>
    <mergeCell ref="B34:H34"/>
    <mergeCell ref="B17:G17"/>
    <mergeCell ref="B18:G18"/>
    <mergeCell ref="B19:G19"/>
    <mergeCell ref="B20:G20"/>
    <mergeCell ref="B23:H23"/>
    <mergeCell ref="B24:G24"/>
    <mergeCell ref="B25:G25"/>
    <mergeCell ref="B26:G26"/>
    <mergeCell ref="B27:G27"/>
    <mergeCell ref="B30:H30"/>
    <mergeCell ref="B31:H31"/>
    <mergeCell ref="B29:H29"/>
    <mergeCell ref="B16:H16"/>
    <mergeCell ref="B2:H2"/>
    <mergeCell ref="B4:H4"/>
    <mergeCell ref="B6:H6"/>
    <mergeCell ref="B7:H8"/>
    <mergeCell ref="B15:H15"/>
  </mergeCells>
  <phoneticPr fontId="3"/>
  <dataValidations count="2">
    <dataValidation type="list" allowBlank="1" showInputMessage="1" showErrorMessage="1" sqref="C43 E43" xr:uid="{7FBF2F75-140A-44E4-BB3B-36DBE830A433}">
      <formula1>"✓"</formula1>
    </dataValidation>
    <dataValidation imeMode="off" allowBlank="1" showInputMessage="1" showErrorMessage="1" sqref="G45:H45 D47:H47 D49:H49" xr:uid="{997E6ECE-A41B-46E4-9813-F3E8BF3739F8}"/>
  </dataValidations>
  <printOptions horizontalCentered="1"/>
  <pageMargins left="0.23622047244094491" right="0.23622047244094491" top="0.55118110236220474" bottom="0.55118110236220474"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19FEC-94BC-4862-9F3A-CA63FFD651EC}">
  <sheetPr>
    <tabColor rgb="FFFFCCFF"/>
    <pageSetUpPr fitToPage="1"/>
  </sheetPr>
  <dimension ref="A1:AT49"/>
  <sheetViews>
    <sheetView showGridLines="0" showZeros="0" view="pageBreakPreview" zoomScaleNormal="100" zoomScaleSheetLayoutView="100" workbookViewId="0"/>
  </sheetViews>
  <sheetFormatPr defaultColWidth="9" defaultRowHeight="18.75"/>
  <cols>
    <col min="1" max="1" width="2.375" style="59" customWidth="1"/>
    <col min="2" max="2" width="2.375" style="60" customWidth="1"/>
    <col min="3" max="44" width="2.375" style="59" customWidth="1"/>
    <col min="45" max="45" width="2.125" style="61" customWidth="1"/>
    <col min="46" max="46" width="2.125" style="62" customWidth="1"/>
    <col min="47" max="16384" width="9" style="59"/>
  </cols>
  <sheetData>
    <row r="1" spans="1:46" ht="3.95" customHeight="1"/>
    <row r="2" spans="1:46" ht="2.25" customHeight="1">
      <c r="AR2" s="405"/>
    </row>
    <row r="3" spans="1:46" ht="21" customHeight="1">
      <c r="A3" s="600" t="s">
        <v>34</v>
      </c>
      <c r="B3" s="601"/>
      <c r="C3" s="601"/>
      <c r="D3" s="601"/>
      <c r="E3" s="601"/>
      <c r="F3" s="601"/>
      <c r="G3" s="601"/>
      <c r="H3" s="601"/>
      <c r="I3" s="601"/>
      <c r="J3" s="601"/>
      <c r="K3" s="601"/>
      <c r="L3" s="601"/>
      <c r="M3" s="601"/>
      <c r="N3" s="601"/>
      <c r="O3" s="601"/>
      <c r="P3" s="601"/>
      <c r="Q3" s="601"/>
      <c r="R3" s="601"/>
      <c r="S3" s="601"/>
      <c r="T3" s="601"/>
      <c r="U3" s="601"/>
      <c r="V3" s="601"/>
      <c r="W3" s="601"/>
      <c r="X3" s="601"/>
      <c r="Y3" s="601"/>
      <c r="Z3" s="601"/>
      <c r="AA3" s="601"/>
      <c r="AB3" s="601"/>
      <c r="AC3" s="601"/>
      <c r="AD3" s="601"/>
      <c r="AE3" s="601"/>
      <c r="AF3" s="601"/>
      <c r="AG3" s="601"/>
      <c r="AH3" s="601"/>
      <c r="AI3" s="601"/>
      <c r="AJ3" s="601"/>
      <c r="AK3" s="601"/>
      <c r="AL3" s="601"/>
      <c r="AM3" s="601"/>
      <c r="AN3" s="601"/>
      <c r="AO3" s="601"/>
      <c r="AP3" s="601"/>
      <c r="AQ3" s="601"/>
      <c r="AR3" s="602"/>
    </row>
    <row r="4" spans="1:46" ht="10.5" customHeight="1"/>
    <row r="5" spans="1:46" ht="104.25" customHeight="1">
      <c r="B5" s="603" t="s">
        <v>35</v>
      </c>
      <c r="C5" s="604"/>
      <c r="D5" s="604"/>
      <c r="E5" s="604"/>
      <c r="F5" s="604"/>
      <c r="G5" s="604"/>
      <c r="H5" s="604"/>
      <c r="I5" s="604"/>
      <c r="J5" s="604"/>
      <c r="K5" s="604"/>
      <c r="L5" s="604"/>
      <c r="M5" s="604"/>
      <c r="N5" s="604"/>
      <c r="O5" s="604"/>
      <c r="P5" s="604"/>
      <c r="Q5" s="604"/>
      <c r="R5" s="604"/>
      <c r="S5" s="604"/>
      <c r="T5" s="604"/>
      <c r="U5" s="604"/>
      <c r="V5" s="604"/>
      <c r="W5" s="604"/>
      <c r="X5" s="604"/>
      <c r="Y5" s="604"/>
      <c r="Z5" s="604"/>
      <c r="AA5" s="604"/>
      <c r="AB5" s="604"/>
      <c r="AC5" s="604"/>
      <c r="AD5" s="604"/>
      <c r="AE5" s="604"/>
      <c r="AF5" s="604"/>
      <c r="AG5" s="604"/>
      <c r="AH5" s="604"/>
      <c r="AI5" s="604"/>
      <c r="AJ5" s="604"/>
      <c r="AK5" s="604"/>
      <c r="AL5" s="604"/>
      <c r="AM5" s="604"/>
      <c r="AN5" s="604"/>
      <c r="AO5" s="604"/>
      <c r="AP5" s="604"/>
      <c r="AQ5" s="605"/>
    </row>
    <row r="6" spans="1:46" ht="12.6" customHeight="1"/>
    <row r="7" spans="1:46">
      <c r="A7" s="589" t="s">
        <v>36</v>
      </c>
      <c r="B7" s="589"/>
      <c r="C7" s="59" t="s">
        <v>37</v>
      </c>
    </row>
    <row r="8" spans="1:46" ht="4.5" customHeight="1" thickBot="1"/>
    <row r="9" spans="1:46" ht="19.5" customHeight="1" thickBot="1">
      <c r="C9" s="371"/>
      <c r="D9" s="59" t="s">
        <v>38</v>
      </c>
      <c r="O9" s="371"/>
      <c r="P9" s="59" t="s">
        <v>39</v>
      </c>
      <c r="Z9" s="371"/>
      <c r="AA9" s="59" t="s">
        <v>40</v>
      </c>
    </row>
    <row r="10" spans="1:46" ht="19.5" customHeight="1" thickBot="1">
      <c r="C10" s="371"/>
      <c r="D10" s="59" t="s">
        <v>41</v>
      </c>
      <c r="O10" s="371"/>
      <c r="P10" s="59" t="s">
        <v>42</v>
      </c>
      <c r="Z10" s="371"/>
      <c r="AA10" s="59" t="s">
        <v>43</v>
      </c>
    </row>
    <row r="11" spans="1:46" ht="19.5" customHeight="1" thickBot="1">
      <c r="C11" s="371"/>
      <c r="D11" s="595" t="s">
        <v>44</v>
      </c>
      <c r="E11" s="595"/>
      <c r="F11" s="595"/>
      <c r="G11" s="595"/>
      <c r="H11" s="595"/>
      <c r="I11" s="595"/>
      <c r="J11" s="595"/>
      <c r="K11" s="595"/>
      <c r="L11" s="595"/>
      <c r="M11" s="595"/>
      <c r="N11" s="595"/>
      <c r="O11" s="595"/>
      <c r="P11" s="132" t="s">
        <v>45</v>
      </c>
      <c r="Q11" s="591"/>
      <c r="R11" s="591"/>
      <c r="S11" s="591"/>
      <c r="T11" s="591"/>
      <c r="U11" s="591"/>
      <c r="V11" s="591"/>
      <c r="W11" s="591"/>
      <c r="X11" s="591"/>
      <c r="Y11" s="126" t="s">
        <v>46</v>
      </c>
      <c r="Z11" s="371"/>
      <c r="AA11" s="60" t="s">
        <v>47</v>
      </c>
      <c r="AB11" s="60"/>
      <c r="AC11" s="60"/>
      <c r="AD11" s="60"/>
      <c r="AE11" s="132" t="s">
        <v>45</v>
      </c>
      <c r="AF11" s="591"/>
      <c r="AG11" s="591"/>
      <c r="AH11" s="591"/>
      <c r="AI11" s="591"/>
      <c r="AJ11" s="591"/>
      <c r="AK11" s="591"/>
      <c r="AL11" s="591"/>
      <c r="AM11" s="591"/>
      <c r="AN11" s="126" t="s">
        <v>46</v>
      </c>
    </row>
    <row r="12" spans="1:46" ht="6.95" customHeight="1"/>
    <row r="13" spans="1:46">
      <c r="A13" s="589" t="s">
        <v>48</v>
      </c>
      <c r="B13" s="589"/>
      <c r="C13" s="59" t="s">
        <v>49</v>
      </c>
    </row>
    <row r="14" spans="1:46" ht="15.75" customHeight="1">
      <c r="E14" s="63" t="s">
        <v>50</v>
      </c>
    </row>
    <row r="15" spans="1:46" ht="19.5" customHeight="1">
      <c r="C15" s="372"/>
      <c r="D15" s="59" t="s">
        <v>51</v>
      </c>
      <c r="AT15" s="64"/>
    </row>
    <row r="16" spans="1:46" ht="19.5" customHeight="1">
      <c r="C16" s="372"/>
      <c r="D16" s="65" t="s">
        <v>52</v>
      </c>
      <c r="AT16" s="64"/>
    </row>
    <row r="17" spans="1:46" ht="19.5" customHeight="1">
      <c r="C17" s="372"/>
      <c r="D17" s="65" t="s">
        <v>53</v>
      </c>
      <c r="AT17" s="64"/>
    </row>
    <row r="18" spans="1:46" ht="19.5" customHeight="1">
      <c r="C18" s="372"/>
      <c r="D18" s="592" t="s">
        <v>54</v>
      </c>
      <c r="E18" s="593"/>
      <c r="F18" s="593"/>
      <c r="G18" s="593"/>
      <c r="H18" s="593"/>
      <c r="I18" s="593"/>
      <c r="J18" s="593"/>
      <c r="K18" s="593"/>
      <c r="L18" s="593"/>
      <c r="M18" s="593"/>
      <c r="N18" s="593"/>
      <c r="O18" s="593"/>
      <c r="P18" s="593"/>
      <c r="Q18" s="593"/>
      <c r="R18" s="593"/>
      <c r="S18" s="593"/>
      <c r="T18" s="593"/>
      <c r="U18" s="593"/>
      <c r="V18" s="593"/>
      <c r="W18" s="593"/>
      <c r="X18" s="593"/>
      <c r="Y18" s="593"/>
      <c r="Z18" s="593"/>
      <c r="AA18" s="593"/>
      <c r="AB18" s="593"/>
      <c r="AC18" s="593"/>
      <c r="AD18" s="593"/>
      <c r="AE18" s="593"/>
      <c r="AF18" s="593"/>
      <c r="AG18" s="593"/>
      <c r="AH18" s="593"/>
      <c r="AI18" s="593"/>
      <c r="AJ18" s="593"/>
      <c r="AK18" s="593"/>
      <c r="AL18" s="593"/>
      <c r="AM18" s="593"/>
      <c r="AN18" s="593"/>
      <c r="AO18" s="593"/>
      <c r="AP18" s="593"/>
      <c r="AQ18" s="593"/>
      <c r="AR18" s="593"/>
      <c r="AT18" s="64"/>
    </row>
    <row r="19" spans="1:46" ht="19.5" customHeight="1">
      <c r="C19" s="372"/>
      <c r="D19" s="592" t="s">
        <v>55</v>
      </c>
      <c r="E19" s="593"/>
      <c r="F19" s="593"/>
      <c r="G19" s="593"/>
      <c r="H19" s="593"/>
      <c r="I19" s="593"/>
      <c r="J19" s="593"/>
      <c r="K19" s="593"/>
      <c r="L19" s="593"/>
      <c r="M19" s="593"/>
      <c r="N19" s="593"/>
      <c r="O19" s="593"/>
      <c r="P19" s="593"/>
      <c r="Q19" s="593"/>
      <c r="R19" s="593"/>
      <c r="S19" s="593"/>
      <c r="T19" s="593"/>
      <c r="U19" s="593"/>
      <c r="V19" s="593"/>
      <c r="W19" s="593"/>
      <c r="X19" s="593"/>
      <c r="Y19" s="593"/>
      <c r="Z19" s="593"/>
      <c r="AA19" s="593"/>
      <c r="AB19" s="593"/>
      <c r="AC19" s="593"/>
      <c r="AD19" s="593"/>
      <c r="AE19" s="593"/>
      <c r="AF19" s="593"/>
      <c r="AG19" s="593"/>
      <c r="AH19" s="593"/>
      <c r="AI19" s="593"/>
      <c r="AJ19" s="593"/>
      <c r="AK19" s="593"/>
      <c r="AL19" s="593"/>
      <c r="AM19" s="593"/>
      <c r="AN19" s="593"/>
      <c r="AO19" s="593"/>
      <c r="AP19" s="593"/>
      <c r="AQ19" s="593"/>
      <c r="AR19" s="593"/>
      <c r="AT19" s="64"/>
    </row>
    <row r="20" spans="1:46" ht="19.5" customHeight="1">
      <c r="C20" s="372"/>
      <c r="D20" s="594" t="s">
        <v>56</v>
      </c>
      <c r="E20" s="595"/>
      <c r="F20" s="595"/>
      <c r="G20" s="595"/>
      <c r="H20" s="595"/>
      <c r="I20" s="595"/>
      <c r="J20" s="595"/>
      <c r="K20" s="595"/>
      <c r="L20" s="595"/>
      <c r="M20" s="595"/>
      <c r="N20" s="595"/>
      <c r="O20" s="595"/>
      <c r="P20" s="595"/>
      <c r="Q20" s="595"/>
      <c r="R20" s="595"/>
      <c r="S20" s="595"/>
      <c r="T20" s="595"/>
      <c r="U20" s="595"/>
      <c r="V20" s="595"/>
      <c r="W20" s="595"/>
      <c r="X20" s="595"/>
      <c r="Y20" s="595"/>
      <c r="Z20" s="595"/>
      <c r="AA20" s="595"/>
      <c r="AB20" s="595"/>
      <c r="AC20" s="595"/>
      <c r="AD20" s="595"/>
      <c r="AE20" s="595"/>
      <c r="AF20" s="595"/>
      <c r="AG20" s="595"/>
      <c r="AH20" s="595"/>
      <c r="AI20" s="595"/>
      <c r="AJ20" s="595"/>
      <c r="AK20" s="595"/>
      <c r="AL20" s="595"/>
      <c r="AM20" s="595"/>
      <c r="AN20" s="595"/>
      <c r="AO20" s="595"/>
      <c r="AP20" s="595"/>
      <c r="AQ20" s="595"/>
      <c r="AT20" s="64"/>
    </row>
    <row r="21" spans="1:46" ht="35.1" customHeight="1">
      <c r="D21" s="131" t="s">
        <v>45</v>
      </c>
      <c r="E21" s="588"/>
      <c r="F21" s="588"/>
      <c r="G21" s="588"/>
      <c r="H21" s="588"/>
      <c r="I21" s="588"/>
      <c r="J21" s="588"/>
      <c r="K21" s="588"/>
      <c r="L21" s="588"/>
      <c r="M21" s="588"/>
      <c r="N21" s="588"/>
      <c r="O21" s="588"/>
      <c r="P21" s="588"/>
      <c r="Q21" s="588"/>
      <c r="R21" s="588"/>
      <c r="S21" s="588"/>
      <c r="T21" s="588"/>
      <c r="U21" s="588"/>
      <c r="V21" s="588"/>
      <c r="W21" s="588"/>
      <c r="X21" s="588"/>
      <c r="Y21" s="588"/>
      <c r="Z21" s="588"/>
      <c r="AA21" s="588"/>
      <c r="AB21" s="588"/>
      <c r="AC21" s="588"/>
      <c r="AD21" s="588"/>
      <c r="AE21" s="588"/>
      <c r="AF21" s="588"/>
      <c r="AG21" s="588"/>
      <c r="AH21" s="588"/>
      <c r="AI21" s="588"/>
      <c r="AJ21" s="588"/>
      <c r="AK21" s="588"/>
      <c r="AL21" s="588"/>
      <c r="AM21" s="588"/>
      <c r="AN21" s="588"/>
      <c r="AO21" s="588"/>
      <c r="AP21" s="131" t="s">
        <v>46</v>
      </c>
    </row>
    <row r="22" spans="1:46" ht="7.5" customHeight="1"/>
    <row r="23" spans="1:46">
      <c r="A23" s="589" t="s">
        <v>57</v>
      </c>
      <c r="B23" s="589"/>
      <c r="C23" s="590" t="s">
        <v>58</v>
      </c>
      <c r="D23" s="590"/>
      <c r="E23" s="590"/>
      <c r="F23" s="590"/>
      <c r="G23" s="590"/>
      <c r="H23" s="590"/>
      <c r="I23" s="590"/>
      <c r="J23" s="590"/>
      <c r="K23" s="590"/>
      <c r="L23" s="590"/>
      <c r="M23" s="590"/>
      <c r="N23" s="590"/>
      <c r="O23" s="590"/>
      <c r="P23" s="590"/>
      <c r="Q23" s="590"/>
      <c r="R23" s="590"/>
      <c r="S23" s="590"/>
      <c r="T23" s="590"/>
      <c r="U23" s="590"/>
      <c r="V23" s="590"/>
      <c r="W23" s="590"/>
      <c r="X23" s="590"/>
      <c r="Y23" s="590"/>
      <c r="Z23" s="590"/>
      <c r="AA23" s="590"/>
      <c r="AB23" s="590"/>
      <c r="AC23" s="590"/>
      <c r="AD23" s="590"/>
      <c r="AE23" s="590"/>
      <c r="AF23" s="590"/>
      <c r="AG23" s="590"/>
      <c r="AH23" s="590"/>
      <c r="AI23" s="590"/>
      <c r="AJ23" s="590"/>
      <c r="AK23" s="590"/>
      <c r="AL23" s="590"/>
      <c r="AM23" s="590"/>
      <c r="AN23" s="590"/>
      <c r="AO23" s="590"/>
      <c r="AP23" s="590"/>
    </row>
    <row r="24" spans="1:46" ht="6" customHeight="1" thickBot="1">
      <c r="C24" s="548"/>
      <c r="D24" s="548"/>
      <c r="E24" s="548"/>
      <c r="F24" s="548"/>
      <c r="G24" s="548"/>
      <c r="H24" s="548"/>
      <c r="I24" s="548"/>
      <c r="J24" s="548"/>
      <c r="K24" s="548"/>
      <c r="L24" s="548"/>
      <c r="M24" s="548"/>
      <c r="N24" s="548"/>
      <c r="O24" s="548"/>
      <c r="P24" s="548"/>
      <c r="Q24" s="548"/>
      <c r="R24" s="548"/>
      <c r="S24" s="548"/>
      <c r="T24" s="548"/>
      <c r="U24" s="548"/>
      <c r="V24" s="548"/>
      <c r="W24" s="548"/>
      <c r="X24" s="548"/>
      <c r="Y24" s="548"/>
      <c r="Z24" s="548"/>
      <c r="AA24" s="548"/>
      <c r="AB24" s="548"/>
      <c r="AC24" s="548"/>
      <c r="AD24" s="548"/>
      <c r="AE24" s="548"/>
      <c r="AF24" s="548"/>
      <c r="AG24" s="548"/>
      <c r="AH24" s="548"/>
      <c r="AI24" s="548"/>
      <c r="AJ24" s="548"/>
      <c r="AK24" s="548"/>
      <c r="AL24" s="548"/>
      <c r="AM24" s="548"/>
      <c r="AN24" s="548"/>
      <c r="AO24" s="548"/>
      <c r="AP24" s="548"/>
    </row>
    <row r="25" spans="1:46" ht="19.5" customHeight="1" thickBot="1">
      <c r="C25" s="371"/>
      <c r="D25" s="59" t="s">
        <v>59</v>
      </c>
    </row>
    <row r="26" spans="1:46" ht="19.5" customHeight="1" thickBot="1">
      <c r="G26" s="371"/>
      <c r="H26" s="59" t="s">
        <v>60</v>
      </c>
    </row>
    <row r="27" spans="1:46" ht="19.5" customHeight="1" thickBot="1">
      <c r="G27" s="371"/>
      <c r="H27" s="59" t="s">
        <v>61</v>
      </c>
      <c r="Z27" s="66"/>
    </row>
    <row r="28" spans="1:46" ht="19.5" customHeight="1" thickBot="1">
      <c r="G28" s="67"/>
      <c r="K28" s="371"/>
      <c r="L28" s="59" t="s">
        <v>62</v>
      </c>
    </row>
    <row r="29" spans="1:46" ht="19.5" customHeight="1" thickBot="1">
      <c r="C29" s="60"/>
      <c r="K29" s="371"/>
      <c r="L29" s="59" t="s">
        <v>63</v>
      </c>
    </row>
    <row r="30" spans="1:46" ht="19.5" customHeight="1" thickBot="1">
      <c r="C30" s="60"/>
      <c r="F30" s="60"/>
      <c r="G30" s="60"/>
      <c r="H30" s="60"/>
      <c r="I30" s="60"/>
      <c r="J30" s="60"/>
      <c r="K30" s="371"/>
      <c r="L30" s="60" t="s">
        <v>64</v>
      </c>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6" ht="19.5" customHeight="1" thickBot="1">
      <c r="G31" s="60"/>
      <c r="K31" s="371"/>
      <c r="L31" s="59" t="s">
        <v>65</v>
      </c>
    </row>
    <row r="32" spans="1:46" ht="19.5" customHeight="1" thickBot="1">
      <c r="G32" s="60"/>
      <c r="K32" s="371"/>
      <c r="L32" s="59" t="s">
        <v>66</v>
      </c>
      <c r="Z32" s="66"/>
    </row>
    <row r="33" spans="1:42" ht="35.1" customHeight="1" thickBot="1">
      <c r="G33" s="60"/>
      <c r="K33" s="371"/>
      <c r="L33" s="59" t="s">
        <v>47</v>
      </c>
      <c r="O33" s="127" t="s">
        <v>45</v>
      </c>
      <c r="P33" s="599"/>
      <c r="Q33" s="599"/>
      <c r="R33" s="599"/>
      <c r="S33" s="599"/>
      <c r="T33" s="599"/>
      <c r="U33" s="599"/>
      <c r="V33" s="599"/>
      <c r="W33" s="599"/>
      <c r="X33" s="599"/>
      <c r="Y33" s="599"/>
      <c r="Z33" s="599"/>
      <c r="AA33" s="599"/>
      <c r="AB33" s="599"/>
      <c r="AC33" s="599"/>
      <c r="AD33" s="599"/>
      <c r="AE33" s="599"/>
      <c r="AF33" s="599"/>
      <c r="AG33" s="599"/>
      <c r="AH33" s="599"/>
      <c r="AI33" s="599"/>
      <c r="AJ33" s="599"/>
      <c r="AK33" s="599"/>
      <c r="AL33" s="599"/>
      <c r="AM33" s="599"/>
      <c r="AN33" s="599"/>
      <c r="AO33" s="599"/>
      <c r="AP33" s="131" t="s">
        <v>46</v>
      </c>
    </row>
    <row r="34" spans="1:42" ht="19.5" customHeight="1" thickBot="1">
      <c r="C34" s="371"/>
      <c r="D34" s="59" t="s">
        <v>67</v>
      </c>
      <c r="G34" s="60"/>
      <c r="Z34" s="66"/>
      <c r="AB34" s="68"/>
      <c r="AC34" s="68"/>
      <c r="AD34" s="68"/>
      <c r="AE34" s="68"/>
      <c r="AF34" s="68"/>
      <c r="AG34" s="68"/>
      <c r="AH34" s="68"/>
      <c r="AI34" s="68"/>
      <c r="AJ34" s="68"/>
      <c r="AK34" s="68"/>
      <c r="AL34" s="68"/>
      <c r="AM34" s="68"/>
      <c r="AN34" s="68"/>
    </row>
    <row r="35" spans="1:42" ht="19.5" customHeight="1" thickBot="1">
      <c r="C35" s="371"/>
      <c r="D35" s="59" t="s">
        <v>68</v>
      </c>
      <c r="G35" s="60"/>
      <c r="Z35" s="66"/>
      <c r="AB35" s="68"/>
      <c r="AC35" s="68"/>
      <c r="AD35" s="68"/>
      <c r="AE35" s="68"/>
      <c r="AF35" s="68"/>
      <c r="AG35" s="68"/>
      <c r="AH35" s="68"/>
      <c r="AI35" s="68"/>
      <c r="AJ35" s="68"/>
      <c r="AK35" s="68"/>
      <c r="AL35" s="68"/>
      <c r="AM35" s="68"/>
      <c r="AN35" s="68"/>
    </row>
    <row r="36" spans="1:42" ht="33.950000000000003" customHeight="1">
      <c r="D36" s="127" t="s">
        <v>45</v>
      </c>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131" t="s">
        <v>46</v>
      </c>
    </row>
    <row r="37" spans="1:42" ht="6.95" customHeight="1"/>
    <row r="38" spans="1:42">
      <c r="A38" s="589" t="s">
        <v>69</v>
      </c>
      <c r="B38" s="589"/>
      <c r="C38" s="597" t="s">
        <v>70</v>
      </c>
      <c r="D38" s="597"/>
      <c r="E38" s="597"/>
      <c r="F38" s="597"/>
      <c r="G38" s="597"/>
      <c r="H38" s="597"/>
      <c r="I38" s="597"/>
      <c r="J38" s="597"/>
      <c r="K38" s="597"/>
      <c r="L38" s="597"/>
      <c r="M38" s="597"/>
      <c r="N38" s="597"/>
      <c r="O38" s="597"/>
      <c r="P38" s="597"/>
      <c r="Q38" s="597"/>
      <c r="R38" s="597"/>
      <c r="S38" s="597"/>
      <c r="T38" s="597"/>
      <c r="U38" s="597"/>
      <c r="V38" s="597"/>
      <c r="W38" s="597"/>
      <c r="X38" s="597"/>
      <c r="Y38" s="597"/>
      <c r="Z38" s="597"/>
      <c r="AA38" s="597"/>
      <c r="AB38" s="597"/>
      <c r="AC38" s="597"/>
      <c r="AD38" s="597"/>
      <c r="AE38" s="597"/>
      <c r="AF38" s="597"/>
      <c r="AG38" s="597"/>
      <c r="AH38" s="597"/>
      <c r="AI38" s="597"/>
      <c r="AJ38" s="597"/>
      <c r="AK38" s="597"/>
      <c r="AL38" s="597"/>
      <c r="AM38" s="597"/>
      <c r="AN38" s="597"/>
      <c r="AO38" s="597"/>
      <c r="AP38" s="597"/>
    </row>
    <row r="39" spans="1:42">
      <c r="A39" s="547"/>
      <c r="B39" s="547"/>
      <c r="C39" s="597"/>
      <c r="D39" s="597"/>
      <c r="E39" s="597"/>
      <c r="F39" s="597"/>
      <c r="G39" s="597"/>
      <c r="H39" s="597"/>
      <c r="I39" s="597"/>
      <c r="J39" s="597"/>
      <c r="K39" s="597"/>
      <c r="L39" s="597"/>
      <c r="M39" s="597"/>
      <c r="N39" s="597"/>
      <c r="O39" s="597"/>
      <c r="P39" s="597"/>
      <c r="Q39" s="597"/>
      <c r="R39" s="597"/>
      <c r="S39" s="597"/>
      <c r="T39" s="597"/>
      <c r="U39" s="597"/>
      <c r="V39" s="597"/>
      <c r="W39" s="597"/>
      <c r="X39" s="597"/>
      <c r="Y39" s="597"/>
      <c r="Z39" s="597"/>
      <c r="AA39" s="597"/>
      <c r="AB39" s="597"/>
      <c r="AC39" s="597"/>
      <c r="AD39" s="597"/>
      <c r="AE39" s="597"/>
      <c r="AF39" s="597"/>
      <c r="AG39" s="597"/>
      <c r="AH39" s="597"/>
      <c r="AI39" s="597"/>
      <c r="AJ39" s="597"/>
      <c r="AK39" s="597"/>
      <c r="AL39" s="597"/>
      <c r="AM39" s="597"/>
      <c r="AN39" s="597"/>
      <c r="AO39" s="597"/>
      <c r="AP39" s="597"/>
    </row>
    <row r="40" spans="1:42">
      <c r="A40" s="547"/>
      <c r="B40" s="547"/>
      <c r="C40" s="597"/>
      <c r="D40" s="597"/>
      <c r="E40" s="597"/>
      <c r="F40" s="597"/>
      <c r="G40" s="597"/>
      <c r="H40" s="597"/>
      <c r="I40" s="597"/>
      <c r="J40" s="597"/>
      <c r="K40" s="597"/>
      <c r="L40" s="597"/>
      <c r="M40" s="597"/>
      <c r="N40" s="597"/>
      <c r="O40" s="597"/>
      <c r="P40" s="597"/>
      <c r="Q40" s="597"/>
      <c r="R40" s="597"/>
      <c r="S40" s="597"/>
      <c r="T40" s="597"/>
      <c r="U40" s="597"/>
      <c r="V40" s="597"/>
      <c r="W40" s="597"/>
      <c r="X40" s="597"/>
      <c r="Y40" s="597"/>
      <c r="Z40" s="597"/>
      <c r="AA40" s="597"/>
      <c r="AB40" s="597"/>
      <c r="AC40" s="597"/>
      <c r="AD40" s="597"/>
      <c r="AE40" s="597"/>
      <c r="AF40" s="597"/>
      <c r="AG40" s="597"/>
      <c r="AH40" s="597"/>
      <c r="AI40" s="597"/>
      <c r="AJ40" s="597"/>
      <c r="AK40" s="597"/>
      <c r="AL40" s="597"/>
      <c r="AM40" s="597"/>
      <c r="AN40" s="597"/>
      <c r="AO40" s="597"/>
      <c r="AP40" s="597"/>
    </row>
    <row r="41" spans="1:42" ht="6" customHeight="1" thickBot="1">
      <c r="C41" s="597"/>
      <c r="D41" s="597"/>
      <c r="E41" s="597"/>
      <c r="F41" s="597"/>
      <c r="G41" s="597"/>
      <c r="H41" s="597"/>
      <c r="I41" s="597"/>
      <c r="J41" s="597"/>
      <c r="K41" s="597"/>
      <c r="L41" s="597"/>
      <c r="M41" s="597"/>
      <c r="N41" s="597"/>
      <c r="O41" s="597"/>
      <c r="P41" s="597"/>
      <c r="Q41" s="597"/>
      <c r="R41" s="597"/>
      <c r="S41" s="597"/>
      <c r="T41" s="597"/>
      <c r="U41" s="597"/>
      <c r="V41" s="597"/>
      <c r="W41" s="597"/>
      <c r="X41" s="597"/>
      <c r="Y41" s="597"/>
      <c r="Z41" s="597"/>
      <c r="AA41" s="597"/>
      <c r="AB41" s="597"/>
      <c r="AC41" s="597"/>
      <c r="AD41" s="597"/>
      <c r="AE41" s="597"/>
      <c r="AF41" s="597"/>
      <c r="AG41" s="597"/>
      <c r="AH41" s="597"/>
      <c r="AI41" s="597"/>
      <c r="AJ41" s="597"/>
      <c r="AK41" s="597"/>
      <c r="AL41" s="597"/>
      <c r="AM41" s="597"/>
      <c r="AN41" s="597"/>
      <c r="AO41" s="597"/>
      <c r="AP41" s="597"/>
    </row>
    <row r="42" spans="1:42" ht="19.5" customHeight="1" thickBot="1">
      <c r="C42" s="371"/>
      <c r="D42" s="59" t="s">
        <v>71</v>
      </c>
      <c r="E42" s="549"/>
      <c r="F42" s="549"/>
      <c r="G42" s="549"/>
      <c r="H42" s="549"/>
      <c r="I42" s="549"/>
      <c r="J42" s="549"/>
      <c r="K42" s="549"/>
      <c r="L42" s="549"/>
      <c r="M42" s="549"/>
      <c r="N42" s="549"/>
      <c r="O42" s="549"/>
      <c r="P42" s="549"/>
      <c r="Q42" s="549"/>
      <c r="R42" s="549"/>
      <c r="S42" s="549"/>
      <c r="T42" s="549"/>
      <c r="U42" s="549"/>
      <c r="V42" s="549"/>
      <c r="W42" s="549"/>
      <c r="X42" s="549"/>
      <c r="Y42" s="549"/>
      <c r="Z42" s="549"/>
      <c r="AA42" s="549"/>
      <c r="AB42" s="549"/>
      <c r="AC42" s="549"/>
      <c r="AD42" s="549"/>
      <c r="AE42" s="549"/>
      <c r="AF42" s="549"/>
      <c r="AG42" s="549"/>
      <c r="AH42" s="549"/>
      <c r="AI42" s="549"/>
      <c r="AJ42" s="549"/>
      <c r="AK42" s="549"/>
      <c r="AL42" s="549"/>
      <c r="AM42" s="549"/>
      <c r="AN42" s="549"/>
      <c r="AO42" s="549"/>
      <c r="AP42" s="549"/>
    </row>
    <row r="43" spans="1:42" ht="19.5" customHeight="1" thickBot="1">
      <c r="C43" s="371"/>
      <c r="D43" s="59" t="s">
        <v>72</v>
      </c>
      <c r="E43" s="549"/>
      <c r="F43" s="549"/>
      <c r="G43" s="549"/>
      <c r="H43" s="549"/>
      <c r="I43" s="549"/>
      <c r="J43" s="549"/>
      <c r="K43" s="549"/>
      <c r="L43" s="549"/>
      <c r="M43" s="549"/>
      <c r="N43" s="549"/>
      <c r="O43" s="549"/>
      <c r="P43" s="549"/>
      <c r="Q43" s="549"/>
      <c r="R43" s="549"/>
      <c r="S43" s="549"/>
      <c r="T43" s="549"/>
      <c r="U43" s="549"/>
      <c r="V43" s="549"/>
      <c r="W43" s="549"/>
      <c r="X43" s="549"/>
      <c r="Y43" s="549"/>
      <c r="Z43" s="549"/>
      <c r="AA43" s="549"/>
      <c r="AB43" s="549"/>
      <c r="AC43" s="549"/>
      <c r="AD43" s="549"/>
      <c r="AE43" s="549"/>
      <c r="AF43" s="549"/>
      <c r="AG43" s="549"/>
      <c r="AH43" s="549"/>
      <c r="AI43" s="549"/>
      <c r="AJ43" s="549"/>
      <c r="AK43" s="549"/>
      <c r="AL43" s="549"/>
      <c r="AM43" s="549"/>
      <c r="AN43" s="549"/>
      <c r="AO43" s="549"/>
      <c r="AP43" s="549"/>
    </row>
    <row r="44" spans="1:42" ht="19.5" customHeight="1" thickBot="1">
      <c r="C44" s="371"/>
      <c r="D44" s="59" t="s">
        <v>73</v>
      </c>
      <c r="E44" s="549"/>
      <c r="F44" s="549"/>
      <c r="G44" s="549"/>
      <c r="H44" s="549"/>
      <c r="I44" s="549"/>
      <c r="J44" s="549"/>
      <c r="K44" s="549"/>
      <c r="L44" s="549"/>
      <c r="M44" s="549"/>
      <c r="N44" s="549"/>
      <c r="O44" s="549"/>
      <c r="P44" s="549"/>
      <c r="Q44" s="549"/>
      <c r="R44" s="549"/>
      <c r="S44" s="549"/>
      <c r="T44" s="549"/>
      <c r="U44" s="549"/>
      <c r="V44" s="549"/>
      <c r="W44" s="549"/>
      <c r="X44" s="549"/>
      <c r="Y44" s="549"/>
      <c r="Z44" s="549"/>
      <c r="AA44" s="549"/>
      <c r="AB44" s="549"/>
      <c r="AC44" s="549"/>
      <c r="AD44" s="549"/>
      <c r="AE44" s="549"/>
      <c r="AF44" s="549"/>
      <c r="AG44" s="549"/>
      <c r="AH44" s="549"/>
      <c r="AI44" s="549"/>
      <c r="AJ44" s="549"/>
      <c r="AK44" s="549"/>
      <c r="AL44" s="549"/>
      <c r="AM44" s="549"/>
      <c r="AN44" s="549"/>
      <c r="AO44" s="549"/>
      <c r="AP44" s="549"/>
    </row>
    <row r="45" spans="1:42" ht="19.5" customHeight="1" thickBot="1">
      <c r="C45" s="371"/>
      <c r="D45" s="59" t="s">
        <v>74</v>
      </c>
      <c r="E45" s="549"/>
      <c r="F45" s="549"/>
      <c r="G45" s="549"/>
      <c r="H45" s="549"/>
      <c r="I45" s="549"/>
      <c r="J45" s="549"/>
      <c r="K45" s="549"/>
      <c r="L45" s="549"/>
      <c r="M45" s="549"/>
      <c r="N45" s="549"/>
      <c r="O45" s="549"/>
      <c r="P45" s="549"/>
      <c r="Q45" s="549"/>
      <c r="R45" s="549"/>
      <c r="S45" s="549"/>
      <c r="T45" s="549"/>
      <c r="U45" s="549"/>
      <c r="V45" s="549"/>
      <c r="W45" s="549"/>
      <c r="X45" s="549"/>
      <c r="Y45" s="549"/>
      <c r="Z45" s="549"/>
      <c r="AA45" s="549"/>
      <c r="AB45" s="549"/>
      <c r="AC45" s="549"/>
      <c r="AD45" s="549"/>
      <c r="AE45" s="549"/>
      <c r="AF45" s="549"/>
      <c r="AG45" s="549"/>
      <c r="AH45" s="549"/>
      <c r="AI45" s="549"/>
      <c r="AJ45" s="549"/>
      <c r="AK45" s="549"/>
      <c r="AL45" s="549"/>
      <c r="AM45" s="549"/>
      <c r="AN45" s="549"/>
      <c r="AO45" s="549"/>
      <c r="AP45" s="549"/>
    </row>
    <row r="46" spans="1:42">
      <c r="C46" s="549"/>
      <c r="D46" s="549"/>
      <c r="E46" s="549"/>
      <c r="F46" s="549"/>
      <c r="G46" s="549"/>
      <c r="H46" s="549"/>
      <c r="I46" s="549"/>
      <c r="J46" s="549"/>
      <c r="K46" s="549"/>
      <c r="L46" s="549"/>
      <c r="M46" s="549"/>
      <c r="N46" s="549"/>
      <c r="O46" s="549"/>
      <c r="P46" s="549"/>
      <c r="Q46" s="549"/>
      <c r="R46" s="549"/>
      <c r="S46" s="549"/>
      <c r="T46" s="549"/>
      <c r="U46" s="549"/>
      <c r="V46" s="549"/>
      <c r="W46" s="549"/>
      <c r="X46" s="549"/>
      <c r="Y46" s="549"/>
      <c r="Z46" s="549"/>
      <c r="AA46" s="549"/>
      <c r="AB46" s="549"/>
      <c r="AC46" s="549"/>
      <c r="AD46" s="549"/>
      <c r="AE46" s="549"/>
      <c r="AF46" s="549"/>
      <c r="AG46" s="549"/>
      <c r="AH46" s="549"/>
      <c r="AI46" s="549"/>
      <c r="AJ46" s="549"/>
      <c r="AK46" s="549"/>
      <c r="AL46" s="549"/>
      <c r="AM46" s="549"/>
      <c r="AN46" s="549"/>
      <c r="AO46" s="549"/>
      <c r="AP46" s="549"/>
    </row>
    <row r="47" spans="1:42">
      <c r="A47" s="128" t="s">
        <v>75</v>
      </c>
      <c r="B47" s="69"/>
      <c r="D47" s="598" t="s">
        <v>76</v>
      </c>
      <c r="E47" s="598"/>
      <c r="F47" s="598"/>
      <c r="G47" s="598"/>
      <c r="H47" s="598"/>
      <c r="I47" s="598"/>
      <c r="J47" s="598"/>
      <c r="K47" s="598"/>
      <c r="L47" s="598"/>
      <c r="M47" s="598"/>
      <c r="N47" s="598"/>
      <c r="O47" s="598"/>
      <c r="P47" s="598"/>
      <c r="Q47" s="598"/>
      <c r="R47" s="598"/>
      <c r="S47" s="598"/>
      <c r="T47" s="598"/>
      <c r="U47" s="598"/>
      <c r="V47" s="598"/>
      <c r="W47" s="598"/>
      <c r="X47" s="598"/>
      <c r="Y47" s="598"/>
      <c r="Z47" s="598"/>
      <c r="AA47" s="598"/>
      <c r="AB47" s="598"/>
      <c r="AC47" s="598"/>
      <c r="AD47" s="598"/>
      <c r="AE47" s="598"/>
      <c r="AF47" s="598"/>
      <c r="AG47" s="598"/>
      <c r="AH47" s="598"/>
      <c r="AI47" s="598"/>
      <c r="AJ47" s="598"/>
      <c r="AK47" s="598"/>
      <c r="AL47" s="598"/>
      <c r="AM47" s="598"/>
      <c r="AN47" s="598"/>
      <c r="AO47" s="598"/>
      <c r="AP47" s="598"/>
    </row>
    <row r="48" spans="1:42">
      <c r="B48" s="69"/>
      <c r="C48" s="69"/>
      <c r="D48" s="596" t="s">
        <v>77</v>
      </c>
      <c r="E48" s="596"/>
      <c r="F48" s="596"/>
      <c r="G48" s="596"/>
      <c r="H48" s="596"/>
      <c r="I48" s="596"/>
      <c r="J48" s="596"/>
      <c r="K48" s="596"/>
      <c r="L48" s="596"/>
      <c r="M48" s="596"/>
      <c r="N48" s="596"/>
      <c r="O48" s="596"/>
      <c r="P48" s="596"/>
      <c r="Q48" s="596"/>
      <c r="R48" s="596"/>
      <c r="S48" s="596"/>
      <c r="T48" s="596"/>
      <c r="U48" s="596"/>
      <c r="V48" s="596"/>
      <c r="W48" s="596"/>
      <c r="X48" s="596"/>
      <c r="Y48" s="596"/>
      <c r="Z48" s="596"/>
      <c r="AA48" s="596"/>
      <c r="AB48" s="596"/>
      <c r="AC48" s="596"/>
      <c r="AD48" s="596"/>
      <c r="AE48" s="596"/>
      <c r="AF48" s="596"/>
      <c r="AG48" s="596"/>
      <c r="AH48" s="596"/>
      <c r="AI48" s="596"/>
      <c r="AJ48" s="596"/>
      <c r="AK48" s="596"/>
      <c r="AL48" s="596"/>
      <c r="AM48" s="596"/>
      <c r="AN48" s="596"/>
      <c r="AO48" s="596"/>
      <c r="AP48" s="596"/>
    </row>
    <row r="49" spans="4:42" ht="35.1" customHeight="1">
      <c r="D49" s="127" t="s">
        <v>45</v>
      </c>
      <c r="E49" s="588"/>
      <c r="F49" s="588"/>
      <c r="G49" s="588"/>
      <c r="H49" s="588"/>
      <c r="I49" s="588"/>
      <c r="J49" s="588"/>
      <c r="K49" s="588"/>
      <c r="L49" s="588"/>
      <c r="M49" s="588"/>
      <c r="N49" s="588"/>
      <c r="O49" s="588"/>
      <c r="P49" s="588"/>
      <c r="Q49" s="588"/>
      <c r="R49" s="588"/>
      <c r="S49" s="588"/>
      <c r="T49" s="588"/>
      <c r="U49" s="588"/>
      <c r="V49" s="588"/>
      <c r="W49" s="588"/>
      <c r="X49" s="588"/>
      <c r="Y49" s="588"/>
      <c r="Z49" s="588"/>
      <c r="AA49" s="588"/>
      <c r="AB49" s="588"/>
      <c r="AC49" s="588"/>
      <c r="AD49" s="588"/>
      <c r="AE49" s="588"/>
      <c r="AF49" s="588"/>
      <c r="AG49" s="588"/>
      <c r="AH49" s="588"/>
      <c r="AI49" s="588"/>
      <c r="AJ49" s="588"/>
      <c r="AK49" s="588"/>
      <c r="AL49" s="588"/>
      <c r="AM49" s="588"/>
      <c r="AN49" s="588"/>
      <c r="AO49" s="588"/>
      <c r="AP49" s="131" t="s">
        <v>46</v>
      </c>
    </row>
  </sheetData>
  <mergeCells count="20">
    <mergeCell ref="A3:AR3"/>
    <mergeCell ref="B5:AQ5"/>
    <mergeCell ref="A7:B7"/>
    <mergeCell ref="D11:O11"/>
    <mergeCell ref="A13:B13"/>
    <mergeCell ref="E49:AO49"/>
    <mergeCell ref="A23:B23"/>
    <mergeCell ref="C23:AP23"/>
    <mergeCell ref="AF11:AM11"/>
    <mergeCell ref="Q11:X11"/>
    <mergeCell ref="D18:AR18"/>
    <mergeCell ref="D19:AR19"/>
    <mergeCell ref="D20:AQ20"/>
    <mergeCell ref="D48:AP48"/>
    <mergeCell ref="A38:B38"/>
    <mergeCell ref="C38:AP41"/>
    <mergeCell ref="D47:AP47"/>
    <mergeCell ref="E21:AO21"/>
    <mergeCell ref="P33:AO33"/>
    <mergeCell ref="E36:AO36"/>
  </mergeCells>
  <phoneticPr fontId="3"/>
  <dataValidations count="2">
    <dataValidation type="list" allowBlank="1" showInputMessage="1" showErrorMessage="1" sqref="C15:C20" xr:uid="{116500A7-43CD-40DD-8BC2-D18495319F52}">
      <formula1>"1,2,3,4,5,6"</formula1>
    </dataValidation>
    <dataValidation type="list" allowBlank="1" showInputMessage="1" showErrorMessage="1" sqref="C42:C45 C9:C11 O9:O10 G26:G27 C34:C35 K28:K33 C25 Z9:Z11" xr:uid="{4D5818C9-DD94-4086-8896-51B6B8ECA329}">
      <formula1>"✓"</formula1>
    </dataValidation>
  </dataValidations>
  <printOptions horizontalCentered="1"/>
  <pageMargins left="0.39370078740157483" right="0.39370078740157483" top="0.6692913385826772" bottom="0.27" header="0.31496062992125984" footer="0.11811023622047245"/>
  <pageSetup paperSize="9" scale="88" orientation="portrait" r:id="rId1"/>
  <headerFooter>
    <oddHeader>&amp;L&amp;"ＭＳ Ｐ明朝,標準"&amp;10技術協力活用型・新興国市場開拓事業（研修・専門家派遣・寄附講座開設事業）　&amp;R【2025年度・協会企画型寄附講座用】</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pageSetUpPr fitToPage="1"/>
  </sheetPr>
  <dimension ref="A1:T83"/>
  <sheetViews>
    <sheetView showGridLines="0" view="pageBreakPreview" zoomScale="85" zoomScaleNormal="85" zoomScaleSheetLayoutView="85" workbookViewId="0">
      <selection activeCell="A16" sqref="A16:B16"/>
    </sheetView>
  </sheetViews>
  <sheetFormatPr defaultColWidth="9" defaultRowHeight="16.5"/>
  <cols>
    <col min="1" max="1" width="5.375" style="118" customWidth="1"/>
    <col min="2" max="3" width="17.375" style="118" customWidth="1"/>
    <col min="4" max="4" width="23.375" style="118" customWidth="1"/>
    <col min="5" max="5" width="24.125" style="118" customWidth="1"/>
    <col min="6" max="6" width="18.375" style="118" customWidth="1"/>
    <col min="7" max="7" width="17.375" style="118" customWidth="1"/>
    <col min="8" max="8" width="22.125" style="118" customWidth="1"/>
    <col min="9" max="16384" width="9" style="118"/>
  </cols>
  <sheetData>
    <row r="1" spans="1:20">
      <c r="A1" s="109" t="s">
        <v>1</v>
      </c>
      <c r="B1" s="109"/>
    </row>
    <row r="2" spans="1:20" ht="36" customHeight="1">
      <c r="A2" s="614" t="s">
        <v>78</v>
      </c>
      <c r="B2" s="614"/>
      <c r="C2" s="614"/>
      <c r="D2" s="614"/>
      <c r="E2" s="614"/>
      <c r="F2" s="614"/>
      <c r="G2" s="614"/>
      <c r="H2" s="119"/>
      <c r="I2" s="119"/>
    </row>
    <row r="3" spans="1:20" ht="6" customHeight="1">
      <c r="A3" s="550"/>
      <c r="B3" s="550"/>
      <c r="C3" s="102"/>
      <c r="D3" s="102"/>
      <c r="E3" s="102"/>
      <c r="F3" s="102"/>
      <c r="G3" s="102"/>
    </row>
    <row r="4" spans="1:20" ht="20.100000000000001" customHeight="1">
      <c r="A4" s="551"/>
      <c r="B4" s="551"/>
      <c r="C4" s="102"/>
      <c r="D4" s="102"/>
      <c r="E4" s="102"/>
      <c r="F4" s="615"/>
      <c r="G4" s="615"/>
    </row>
    <row r="5" spans="1:20" ht="9.75" customHeight="1">
      <c r="A5" s="120"/>
      <c r="B5" s="120"/>
      <c r="C5" s="121"/>
      <c r="D5" s="121"/>
      <c r="E5" s="121"/>
      <c r="F5" s="121"/>
      <c r="G5" s="121"/>
      <c r="H5" s="119"/>
      <c r="I5" s="119"/>
      <c r="J5" s="119"/>
      <c r="K5" s="119"/>
      <c r="L5" s="119"/>
      <c r="M5" s="119"/>
      <c r="N5" s="119"/>
      <c r="O5" s="119"/>
      <c r="P5" s="119"/>
      <c r="Q5" s="119"/>
      <c r="R5" s="119"/>
      <c r="S5" s="119"/>
      <c r="T5" s="119"/>
    </row>
    <row r="6" spans="1:20" ht="20.100000000000001" customHeight="1">
      <c r="A6" s="616" t="s">
        <v>79</v>
      </c>
      <c r="B6" s="616"/>
      <c r="C6" s="617"/>
      <c r="D6" s="617"/>
      <c r="E6" s="617"/>
      <c r="F6" s="617"/>
      <c r="G6" s="617"/>
    </row>
    <row r="7" spans="1:20" ht="20.100000000000001" customHeight="1">
      <c r="A7" s="616" t="s">
        <v>80</v>
      </c>
      <c r="B7" s="616"/>
      <c r="C7" s="617"/>
      <c r="D7" s="617"/>
      <c r="E7" s="617"/>
      <c r="F7" s="617"/>
      <c r="G7" s="617"/>
    </row>
    <row r="8" spans="1:20" ht="6.95" customHeight="1">
      <c r="A8" s="120"/>
      <c r="B8" s="120"/>
      <c r="C8" s="102"/>
      <c r="D8" s="102"/>
      <c r="E8" s="102"/>
      <c r="F8" s="102"/>
      <c r="G8" s="102"/>
    </row>
    <row r="9" spans="1:20" ht="30" customHeight="1">
      <c r="A9" s="619" t="s">
        <v>81</v>
      </c>
      <c r="B9" s="620"/>
      <c r="C9" s="621"/>
      <c r="D9" s="622"/>
      <c r="E9" s="622"/>
      <c r="F9" s="622"/>
      <c r="G9" s="623"/>
    </row>
    <row r="10" spans="1:20" ht="30" customHeight="1">
      <c r="A10" s="619" t="s">
        <v>82</v>
      </c>
      <c r="B10" s="620"/>
      <c r="C10" s="624"/>
      <c r="D10" s="625"/>
      <c r="E10" s="625"/>
      <c r="F10" s="625"/>
      <c r="G10" s="626"/>
    </row>
    <row r="11" spans="1:20" ht="30" customHeight="1">
      <c r="A11" s="611" t="s">
        <v>83</v>
      </c>
      <c r="B11" s="612"/>
      <c r="C11" s="618"/>
      <c r="D11" s="618"/>
      <c r="E11" s="618"/>
      <c r="F11" s="618"/>
      <c r="G11" s="618"/>
      <c r="H11" s="552"/>
    </row>
    <row r="12" spans="1:20" ht="30" customHeight="1">
      <c r="A12" s="627" t="s">
        <v>84</v>
      </c>
      <c r="B12" s="628"/>
      <c r="C12" s="606"/>
      <c r="D12" s="607"/>
      <c r="E12" s="607"/>
      <c r="F12" s="632" t="s">
        <v>85</v>
      </c>
      <c r="G12" s="633"/>
    </row>
    <row r="13" spans="1:20" ht="30" customHeight="1">
      <c r="A13" s="627" t="s">
        <v>86</v>
      </c>
      <c r="B13" s="628"/>
      <c r="C13" s="618"/>
      <c r="D13" s="618"/>
      <c r="E13" s="618"/>
      <c r="F13" s="618"/>
      <c r="G13" s="618"/>
    </row>
    <row r="14" spans="1:20" ht="30" customHeight="1">
      <c r="A14" s="627" t="s">
        <v>87</v>
      </c>
      <c r="B14" s="628"/>
      <c r="C14" s="618"/>
      <c r="D14" s="618"/>
      <c r="E14" s="618"/>
      <c r="F14" s="618"/>
      <c r="G14" s="618"/>
    </row>
    <row r="15" spans="1:20" ht="30" customHeight="1">
      <c r="A15" s="636" t="s">
        <v>88</v>
      </c>
      <c r="B15" s="637"/>
      <c r="C15" s="624"/>
      <c r="D15" s="638"/>
      <c r="E15" s="638"/>
      <c r="F15" s="638"/>
      <c r="G15" s="639"/>
    </row>
    <row r="16" spans="1:20">
      <c r="A16" s="634" t="s">
        <v>89</v>
      </c>
      <c r="B16" s="635"/>
      <c r="C16" s="640"/>
      <c r="D16" s="641"/>
      <c r="E16" s="641"/>
      <c r="F16" s="641"/>
      <c r="G16" s="642"/>
    </row>
    <row r="17" spans="1:12" ht="30" customHeight="1">
      <c r="A17" s="611" t="s">
        <v>90</v>
      </c>
      <c r="B17" s="612"/>
      <c r="C17" s="610"/>
      <c r="D17" s="610"/>
      <c r="E17" s="610"/>
      <c r="F17" s="610"/>
      <c r="G17" s="610"/>
    </row>
    <row r="18" spans="1:12" ht="30" customHeight="1">
      <c r="A18" s="611" t="s">
        <v>91</v>
      </c>
      <c r="B18" s="612"/>
      <c r="C18" s="609"/>
      <c r="D18" s="610"/>
      <c r="E18" s="610"/>
      <c r="F18" s="610"/>
      <c r="G18" s="610"/>
    </row>
    <row r="19" spans="1:12" ht="30" customHeight="1">
      <c r="A19" s="611" t="s">
        <v>92</v>
      </c>
      <c r="B19" s="612"/>
      <c r="C19" s="609"/>
      <c r="D19" s="610"/>
      <c r="E19" s="610"/>
      <c r="F19" s="610"/>
      <c r="G19" s="610"/>
    </row>
    <row r="20" spans="1:12" ht="30" customHeight="1">
      <c r="A20" s="645" t="s">
        <v>93</v>
      </c>
      <c r="B20" s="646"/>
      <c r="C20" s="133"/>
      <c r="D20" s="122" t="s">
        <v>94</v>
      </c>
      <c r="E20" s="135"/>
      <c r="F20" s="122" t="s">
        <v>95</v>
      </c>
      <c r="G20" s="134"/>
    </row>
    <row r="21" spans="1:12" ht="20.100000000000001" customHeight="1">
      <c r="A21" s="650" t="s">
        <v>96</v>
      </c>
      <c r="B21" s="651"/>
      <c r="C21" s="113" t="s">
        <v>97</v>
      </c>
      <c r="D21" s="114"/>
      <c r="E21" s="114"/>
      <c r="F21" s="114"/>
      <c r="G21" s="115"/>
    </row>
    <row r="22" spans="1:12" ht="20.100000000000001" customHeight="1">
      <c r="A22" s="652"/>
      <c r="B22" s="653"/>
      <c r="C22" s="418"/>
      <c r="D22" s="116" t="s">
        <v>98</v>
      </c>
      <c r="E22" s="418"/>
      <c r="F22" s="116" t="s">
        <v>99</v>
      </c>
      <c r="G22" s="117"/>
    </row>
    <row r="23" spans="1:12" ht="30" customHeight="1">
      <c r="A23" s="645" t="s">
        <v>100</v>
      </c>
      <c r="B23" s="646"/>
      <c r="C23" s="606"/>
      <c r="D23" s="607"/>
      <c r="E23" s="607"/>
      <c r="F23" s="607"/>
      <c r="G23" s="608"/>
    </row>
    <row r="24" spans="1:12" ht="30" customHeight="1">
      <c r="A24" s="645" t="s">
        <v>101</v>
      </c>
      <c r="B24" s="646"/>
      <c r="C24" s="606"/>
      <c r="D24" s="607"/>
      <c r="E24" s="607"/>
      <c r="F24" s="607"/>
      <c r="G24" s="608"/>
    </row>
    <row r="25" spans="1:12" ht="50.1" customHeight="1">
      <c r="A25" s="645" t="s">
        <v>102</v>
      </c>
      <c r="B25" s="646"/>
      <c r="C25" s="606"/>
      <c r="D25" s="607"/>
      <c r="E25" s="607"/>
      <c r="F25" s="607"/>
      <c r="G25" s="608"/>
    </row>
    <row r="26" spans="1:12" ht="10.35" customHeight="1">
      <c r="A26" s="120"/>
      <c r="B26" s="120"/>
      <c r="C26" s="102"/>
      <c r="D26" s="102"/>
      <c r="E26" s="102"/>
      <c r="F26" s="102"/>
      <c r="G26" s="102"/>
      <c r="K26" s="123"/>
    </row>
    <row r="27" spans="1:12" ht="30" customHeight="1">
      <c r="A27" s="654" t="s">
        <v>103</v>
      </c>
      <c r="B27" s="654"/>
      <c r="C27" s="654"/>
      <c r="D27" s="654"/>
      <c r="E27" s="654"/>
      <c r="F27" s="654"/>
      <c r="G27" s="654"/>
      <c r="H27" s="124"/>
    </row>
    <row r="28" spans="1:12" ht="7.5" customHeight="1">
      <c r="A28" s="120"/>
      <c r="B28" s="120"/>
      <c r="C28" s="102"/>
      <c r="D28" s="102"/>
      <c r="E28" s="102"/>
      <c r="F28" s="102"/>
      <c r="G28" s="102"/>
    </row>
    <row r="29" spans="1:12" ht="76.5" customHeight="1">
      <c r="A29" s="647" t="s">
        <v>104</v>
      </c>
      <c r="B29" s="647"/>
      <c r="C29" s="647"/>
      <c r="D29" s="647"/>
      <c r="E29" s="647"/>
      <c r="F29" s="647"/>
      <c r="G29" s="647"/>
      <c r="H29" s="124"/>
    </row>
    <row r="30" spans="1:12" ht="18.95" customHeight="1">
      <c r="A30" s="464"/>
      <c r="B30" s="647" t="s">
        <v>105</v>
      </c>
      <c r="C30" s="647"/>
      <c r="D30" s="647"/>
      <c r="E30" s="647"/>
      <c r="F30" s="647"/>
      <c r="G30" s="647"/>
      <c r="H30" s="125"/>
      <c r="I30" s="125"/>
      <c r="J30" s="125"/>
      <c r="K30" s="125"/>
      <c r="L30" s="125"/>
    </row>
    <row r="31" spans="1:12" ht="18" customHeight="1">
      <c r="A31" s="464"/>
      <c r="B31" s="613" t="s">
        <v>106</v>
      </c>
      <c r="C31" s="613"/>
      <c r="D31" s="613"/>
      <c r="E31" s="613"/>
      <c r="F31" s="613"/>
      <c r="G31" s="613"/>
      <c r="H31" s="124"/>
    </row>
    <row r="32" spans="1:12" ht="19.5" customHeight="1">
      <c r="A32" s="465"/>
      <c r="B32" s="613"/>
      <c r="C32" s="613"/>
      <c r="D32" s="613"/>
      <c r="E32" s="613"/>
      <c r="F32" s="613"/>
      <c r="G32" s="613"/>
      <c r="H32" s="124"/>
    </row>
    <row r="33" spans="1:8" ht="18" customHeight="1">
      <c r="A33" s="464"/>
      <c r="B33" s="648" t="s">
        <v>107</v>
      </c>
      <c r="C33" s="649"/>
      <c r="D33" s="649"/>
      <c r="E33" s="649"/>
      <c r="F33" s="649"/>
      <c r="G33" s="649"/>
      <c r="H33" s="124"/>
    </row>
    <row r="34" spans="1:8" ht="18" customHeight="1">
      <c r="A34" s="465"/>
      <c r="B34" s="649"/>
      <c r="C34" s="649"/>
      <c r="D34" s="649"/>
      <c r="E34" s="649"/>
      <c r="F34" s="649"/>
      <c r="G34" s="649"/>
      <c r="H34" s="124"/>
    </row>
    <row r="35" spans="1:8" ht="19.5" customHeight="1">
      <c r="A35" s="419"/>
      <c r="B35" s="643" t="s">
        <v>108</v>
      </c>
      <c r="C35" s="644"/>
      <c r="D35" s="644"/>
      <c r="E35" s="644"/>
      <c r="F35" s="644"/>
      <c r="G35" s="644"/>
      <c r="H35" s="124"/>
    </row>
    <row r="36" spans="1:8" ht="18" customHeight="1">
      <c r="A36" s="464"/>
      <c r="B36" s="613" t="s">
        <v>109</v>
      </c>
      <c r="C36" s="613"/>
      <c r="D36" s="613"/>
      <c r="E36" s="613"/>
      <c r="F36" s="613"/>
      <c r="G36" s="613"/>
      <c r="H36" s="124"/>
    </row>
    <row r="37" spans="1:8" ht="19.5" customHeight="1">
      <c r="A37" s="465"/>
      <c r="B37" s="613"/>
      <c r="C37" s="613"/>
      <c r="D37" s="613"/>
      <c r="E37" s="613"/>
      <c r="F37" s="613"/>
      <c r="G37" s="613"/>
      <c r="H37" s="124"/>
    </row>
    <row r="38" spans="1:8" ht="18" customHeight="1">
      <c r="A38" s="464"/>
      <c r="B38" s="613" t="s">
        <v>110</v>
      </c>
      <c r="C38" s="613"/>
      <c r="D38" s="613"/>
      <c r="E38" s="613"/>
      <c r="F38" s="613"/>
      <c r="G38" s="613"/>
      <c r="H38" s="124"/>
    </row>
    <row r="39" spans="1:8" ht="19.5" customHeight="1">
      <c r="A39" s="465"/>
      <c r="B39" s="613"/>
      <c r="C39" s="613"/>
      <c r="D39" s="613"/>
      <c r="E39" s="613"/>
      <c r="F39" s="613"/>
      <c r="G39" s="613"/>
      <c r="H39" s="124"/>
    </row>
    <row r="40" spans="1:8" ht="18" customHeight="1">
      <c r="A40" s="464"/>
      <c r="B40" s="613" t="s">
        <v>459</v>
      </c>
      <c r="C40" s="613"/>
      <c r="D40" s="613"/>
      <c r="E40" s="613"/>
      <c r="F40" s="613"/>
      <c r="G40" s="613"/>
      <c r="H40" s="124"/>
    </row>
    <row r="41" spans="1:8" ht="39" customHeight="1">
      <c r="A41" s="465"/>
      <c r="B41" s="613"/>
      <c r="C41" s="613"/>
      <c r="D41" s="613"/>
      <c r="E41" s="613"/>
      <c r="F41" s="613"/>
      <c r="G41" s="613"/>
      <c r="H41" s="124"/>
    </row>
    <row r="42" spans="1:8" ht="18" customHeight="1">
      <c r="A42" s="464"/>
      <c r="B42" s="613" t="s">
        <v>460</v>
      </c>
      <c r="C42" s="613"/>
      <c r="D42" s="613"/>
      <c r="E42" s="613"/>
      <c r="F42" s="613"/>
      <c r="G42" s="613"/>
      <c r="H42" s="124"/>
    </row>
    <row r="43" spans="1:8" ht="39" customHeight="1">
      <c r="A43" s="465"/>
      <c r="B43" s="613"/>
      <c r="C43" s="613"/>
      <c r="D43" s="613"/>
      <c r="E43" s="613"/>
      <c r="F43" s="613"/>
      <c r="G43" s="613"/>
      <c r="H43" s="124"/>
    </row>
    <row r="44" spans="1:8" ht="9.75" customHeight="1">
      <c r="A44" s="550"/>
      <c r="B44" s="550"/>
      <c r="C44" s="550"/>
      <c r="D44" s="550"/>
      <c r="E44" s="550"/>
      <c r="F44" s="550"/>
      <c r="G44" s="550"/>
      <c r="H44" s="123"/>
    </row>
    <row r="45" spans="1:8" ht="20.100000000000001" customHeight="1">
      <c r="A45" s="630" t="s">
        <v>111</v>
      </c>
      <c r="B45" s="630"/>
      <c r="C45" s="630"/>
      <c r="D45" s="630"/>
      <c r="E45" s="630"/>
      <c r="F45" s="630"/>
      <c r="G45" s="630"/>
      <c r="H45" s="123"/>
    </row>
    <row r="46" spans="1:8" ht="9.75" customHeight="1">
      <c r="A46" s="550"/>
      <c r="B46" s="550"/>
      <c r="C46" s="550"/>
      <c r="D46" s="550"/>
      <c r="E46" s="550"/>
      <c r="F46" s="550"/>
      <c r="G46" s="550"/>
      <c r="H46" s="123"/>
    </row>
    <row r="47" spans="1:8" ht="20.100000000000001" customHeight="1">
      <c r="A47" s="613" t="s">
        <v>112</v>
      </c>
      <c r="B47" s="613"/>
      <c r="C47" s="613"/>
      <c r="D47" s="613"/>
      <c r="E47" s="613"/>
      <c r="F47" s="613"/>
      <c r="G47" s="613"/>
      <c r="H47" s="124"/>
    </row>
    <row r="48" spans="1:8" ht="8.1" customHeight="1">
      <c r="A48" s="550"/>
      <c r="B48" s="550"/>
      <c r="C48" s="550"/>
      <c r="D48" s="550"/>
      <c r="E48" s="550"/>
      <c r="F48" s="550"/>
      <c r="G48" s="550"/>
      <c r="H48" s="123"/>
    </row>
    <row r="49" spans="1:8" ht="20.100000000000001" customHeight="1">
      <c r="A49" s="613" t="s">
        <v>113</v>
      </c>
      <c r="B49" s="613"/>
      <c r="C49" s="631"/>
      <c r="D49" s="631"/>
      <c r="E49" s="631"/>
      <c r="F49" s="631"/>
      <c r="G49" s="631"/>
      <c r="H49" s="123"/>
    </row>
    <row r="50" spans="1:8" ht="8.1" customHeight="1">
      <c r="A50" s="550"/>
      <c r="B50" s="550"/>
      <c r="C50" s="550"/>
      <c r="D50" s="550"/>
      <c r="E50" s="550"/>
      <c r="F50" s="550"/>
      <c r="G50" s="550"/>
      <c r="H50" s="123"/>
    </row>
    <row r="51" spans="1:8" ht="20.100000000000001" customHeight="1">
      <c r="A51" s="613" t="s">
        <v>114</v>
      </c>
      <c r="B51" s="613"/>
      <c r="C51" s="631"/>
      <c r="D51" s="631"/>
      <c r="E51" s="631"/>
      <c r="F51" s="631"/>
      <c r="G51" s="631"/>
      <c r="H51" s="123"/>
    </row>
    <row r="52" spans="1:8" ht="8.1" customHeight="1">
      <c r="A52" s="550"/>
      <c r="B52" s="550"/>
      <c r="C52" s="550"/>
      <c r="D52" s="550"/>
      <c r="E52" s="550"/>
      <c r="F52" s="550"/>
      <c r="G52" s="550"/>
      <c r="H52" s="123"/>
    </row>
    <row r="53" spans="1:8" ht="20.100000000000001" customHeight="1">
      <c r="A53" s="613" t="s">
        <v>115</v>
      </c>
      <c r="B53" s="613"/>
      <c r="C53" s="631"/>
      <c r="D53" s="631"/>
      <c r="E53" s="631"/>
      <c r="F53" s="631"/>
      <c r="G53" s="631"/>
      <c r="H53" s="123"/>
    </row>
    <row r="54" spans="1:8" ht="20.100000000000001" customHeight="1"/>
    <row r="55" spans="1:8" ht="20.100000000000001" customHeight="1">
      <c r="G55" s="511" t="s">
        <v>116</v>
      </c>
    </row>
    <row r="56" spans="1:8" ht="20.100000000000001" customHeight="1"/>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spans="1:9" ht="20.100000000000001" customHeight="1"/>
    <row r="66" spans="1:9" ht="20.100000000000001" customHeight="1"/>
    <row r="67" spans="1:9" ht="20.100000000000001" customHeight="1"/>
    <row r="68" spans="1:9" ht="20.100000000000001" customHeight="1"/>
    <row r="70" spans="1:9" ht="27.75" customHeight="1"/>
    <row r="71" spans="1:9" ht="117.75" customHeight="1"/>
    <row r="75" spans="1:9">
      <c r="A75" s="629"/>
      <c r="B75" s="629"/>
      <c r="C75" s="629"/>
      <c r="D75" s="629"/>
      <c r="E75" s="629"/>
      <c r="F75" s="629"/>
      <c r="G75" s="629"/>
      <c r="H75" s="629"/>
      <c r="I75" s="629"/>
    </row>
    <row r="76" spans="1:9">
      <c r="A76" s="629"/>
      <c r="B76" s="629"/>
      <c r="C76" s="629"/>
      <c r="D76" s="629"/>
      <c r="E76" s="629"/>
      <c r="F76" s="629"/>
      <c r="G76" s="629"/>
      <c r="H76" s="629"/>
      <c r="I76" s="629"/>
    </row>
    <row r="79" spans="1:9" ht="39.950000000000003" customHeight="1"/>
    <row r="83" ht="61.5" customHeight="1"/>
  </sheetData>
  <customSheetViews>
    <customSheetView guid="{F9143849-2950-4A3C-ABFF-F8DA3D7B21DB}" scale="55" showPageBreaks="1" showGridLines="0" printArea="1" view="pageBreakPreview" topLeftCell="A21">
      <selection activeCell="I13" sqref="I13"/>
      <pageMargins left="0" right="0" top="0" bottom="0" header="0" footer="0"/>
      <pageSetup paperSize="9" scale="70" orientation="portrait" r:id="rId1"/>
    </customSheetView>
    <customSheetView guid="{C18E9BE0-42F9-4C1A-9904-B3E737C711CA}" scale="85" showPageBreaks="1" showGridLines="0" printArea="1" view="pageBreakPreview" topLeftCell="A10">
      <selection activeCell="B14" sqref="B14:Y14"/>
      <pageMargins left="0" right="0" top="0" bottom="0" header="0" footer="0"/>
      <pageSetup paperSize="9" scale="70" orientation="portrait" r:id="rId2"/>
    </customSheetView>
  </customSheetViews>
  <mergeCells count="51">
    <mergeCell ref="B40:G41"/>
    <mergeCell ref="B36:G37"/>
    <mergeCell ref="B38:G39"/>
    <mergeCell ref="B35:G35"/>
    <mergeCell ref="A20:B20"/>
    <mergeCell ref="B30:G30"/>
    <mergeCell ref="A29:G29"/>
    <mergeCell ref="B33:G34"/>
    <mergeCell ref="B31:G32"/>
    <mergeCell ref="A21:B22"/>
    <mergeCell ref="A23:B23"/>
    <mergeCell ref="A24:B24"/>
    <mergeCell ref="A25:B25"/>
    <mergeCell ref="A27:G27"/>
    <mergeCell ref="C24:G24"/>
    <mergeCell ref="C25:G25"/>
    <mergeCell ref="C12:E12"/>
    <mergeCell ref="F12:G12"/>
    <mergeCell ref="A16:B16"/>
    <mergeCell ref="A17:B17"/>
    <mergeCell ref="A18:B18"/>
    <mergeCell ref="C13:G13"/>
    <mergeCell ref="A15:B15"/>
    <mergeCell ref="A14:B14"/>
    <mergeCell ref="C14:G14"/>
    <mergeCell ref="C18:G18"/>
    <mergeCell ref="C17:G17"/>
    <mergeCell ref="C15:G16"/>
    <mergeCell ref="A76:I76"/>
    <mergeCell ref="A45:G45"/>
    <mergeCell ref="A47:G47"/>
    <mergeCell ref="A49:G49"/>
    <mergeCell ref="A51:G51"/>
    <mergeCell ref="A53:G53"/>
    <mergeCell ref="A75:I75"/>
    <mergeCell ref="C23:G23"/>
    <mergeCell ref="C19:G19"/>
    <mergeCell ref="A19:B19"/>
    <mergeCell ref="B42:G43"/>
    <mergeCell ref="A2:G2"/>
    <mergeCell ref="F4:G4"/>
    <mergeCell ref="A6:G6"/>
    <mergeCell ref="A7:G7"/>
    <mergeCell ref="C11:G11"/>
    <mergeCell ref="A11:B11"/>
    <mergeCell ref="A9:B9"/>
    <mergeCell ref="C9:G9"/>
    <mergeCell ref="A10:B10"/>
    <mergeCell ref="C10:G10"/>
    <mergeCell ref="A12:B12"/>
    <mergeCell ref="A13:B13"/>
  </mergeCells>
  <phoneticPr fontId="3"/>
  <dataValidations count="3">
    <dataValidation allowBlank="1" showInputMessage="1" showErrorMessage="1" errorTitle="入力エラー" error="プルダウンより選択してください。" sqref="A34:A35 A32 A37 A39 A41 A43" xr:uid="{18F39BC2-E2C7-4B2C-B556-CDF4C3D9E9C1}"/>
    <dataValidation type="list" allowBlank="1" showInputMessage="1" showErrorMessage="1" sqref="H22 C22 E22 A30:A31 A33 A38 A36 A40 A42" xr:uid="{F825336E-F3F5-4C15-8E94-0978F8E22647}">
      <formula1>"✓"</formula1>
    </dataValidation>
    <dataValidation imeMode="off" allowBlank="1" showInputMessage="1" showErrorMessage="1" sqref="C17:G19" xr:uid="{320FDEFD-AD14-4ED1-B594-7638149C638A}"/>
  </dataValidations>
  <hyperlinks>
    <hyperlink ref="B35" r:id="rId3" xr:uid="{EFE88165-4982-492E-8E80-652B3335AC5C}"/>
  </hyperlinks>
  <printOptions horizontalCentered="1"/>
  <pageMargins left="0.55118110236220474" right="0.55118110236220474" top="0.78740157480314965" bottom="0.78740157480314965" header="0.51181102362204722" footer="0.51181102362204722"/>
  <pageSetup paperSize="9" scale="64" orientation="portrait" r:id="rId4"/>
  <drawing r:id="rId5"/>
  <legacy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B43"/>
  <sheetViews>
    <sheetView view="pageBreakPreview" topLeftCell="A4" zoomScale="85" zoomScaleNormal="100" zoomScaleSheetLayoutView="85" workbookViewId="0">
      <selection activeCell="U14" sqref="U14"/>
    </sheetView>
  </sheetViews>
  <sheetFormatPr defaultColWidth="9" defaultRowHeight="13.5"/>
  <cols>
    <col min="1" max="5" width="7.375" style="50" customWidth="1"/>
    <col min="6" max="10" width="8.375" style="50" customWidth="1"/>
    <col min="11" max="16" width="4.375" style="50" customWidth="1"/>
    <col min="17" max="17" width="7.875" style="50" customWidth="1"/>
    <col min="18" max="18" width="13.25" style="50" customWidth="1"/>
    <col min="19" max="19" width="6.125" style="50" customWidth="1"/>
    <col min="20" max="20" width="9" style="50"/>
    <col min="21" max="22" width="15.375" style="50" bestFit="1" customWidth="1"/>
    <col min="23" max="23" width="34.875" style="50" bestFit="1" customWidth="1"/>
    <col min="24" max="24" width="11" style="50" bestFit="1" customWidth="1"/>
    <col min="25" max="16384" width="9" style="50"/>
  </cols>
  <sheetData>
    <row r="1" spans="1:25" ht="30" customHeight="1" thickBot="1">
      <c r="A1" s="51" t="s">
        <v>117</v>
      </c>
      <c r="B1" s="51"/>
      <c r="C1" s="51"/>
      <c r="D1" s="51"/>
      <c r="E1" s="51"/>
      <c r="F1" s="51"/>
      <c r="G1" s="51"/>
      <c r="H1" s="51"/>
      <c r="I1" s="51"/>
      <c r="J1" s="51"/>
      <c r="K1" s="51"/>
      <c r="L1" s="51"/>
      <c r="M1" s="51"/>
      <c r="N1" s="51"/>
      <c r="O1" s="51"/>
      <c r="P1" s="702" t="s">
        <v>118</v>
      </c>
      <c r="Q1" s="702"/>
      <c r="R1" s="50" t="s">
        <v>119</v>
      </c>
      <c r="T1" s="529" t="str">
        <f>IF(U1&lt;&gt;"",U1,IF(V1&lt;&gt;"",V1,IF(W1&lt;&gt;"",W1,IF(X1&lt;&gt;"",X1,IF(Y1&lt;&gt;"",Y1,"")))))</f>
        <v/>
      </c>
      <c r="U1" s="520" t="str">
        <f>IF('③-別紙1.計画概要'!A37="✓",審査用案件概要シート!S4,"")</f>
        <v/>
      </c>
      <c r="V1" s="521" t="str">
        <f>IF('③-別紙1.計画概要'!A43="✓",審査用案件概要シート!S5,"")</f>
        <v/>
      </c>
      <c r="W1" s="521" t="str">
        <f>IF('③-別紙1.計画概要'!A54="✓",審査用案件概要シート!S6,"")</f>
        <v/>
      </c>
      <c r="X1" s="521" t="str">
        <f>IF('③-別紙1.計画概要'!A62="✓",審査用案件概要シート!S7,"")</f>
        <v/>
      </c>
      <c r="Y1" s="522" t="str">
        <f>IF('③-別紙1.計画概要'!A65="✓",審査用案件概要シート!S8,"")</f>
        <v/>
      </c>
    </row>
    <row r="2" spans="1:25" ht="20.25" customHeight="1">
      <c r="A2" s="703" t="s">
        <v>120</v>
      </c>
      <c r="B2" s="703"/>
      <c r="C2" s="703"/>
      <c r="D2" s="703"/>
      <c r="E2" s="703"/>
      <c r="F2" s="703"/>
      <c r="G2" s="703"/>
      <c r="H2" s="703"/>
      <c r="I2" s="703"/>
      <c r="J2" s="703"/>
      <c r="K2" s="703"/>
      <c r="L2" s="703"/>
      <c r="M2" s="703"/>
      <c r="N2" s="703"/>
      <c r="O2" s="703"/>
      <c r="P2" s="703"/>
      <c r="Q2" s="703"/>
    </row>
    <row r="3" spans="1:25" ht="20.25" customHeight="1">
      <c r="A3" s="712" t="str">
        <f>"泰日工業大学との協会企画型寄附講座　第"&amp;IFERROR(VLOOKUP($T$1,講座関連情報,2,0)," ")&amp;"回講座　インターンシップ申込企業適格審査"</f>
        <v>泰日工業大学との協会企画型寄附講座　第 回講座　インターンシップ申込企業適格審査</v>
      </c>
      <c r="B3" s="712"/>
      <c r="C3" s="712"/>
      <c r="D3" s="712"/>
      <c r="E3" s="712"/>
      <c r="F3" s="712"/>
      <c r="G3" s="712"/>
      <c r="H3" s="712"/>
      <c r="I3" s="712"/>
      <c r="J3" s="712"/>
      <c r="K3" s="712"/>
      <c r="L3" s="712"/>
      <c r="M3" s="712"/>
      <c r="N3" s="712"/>
      <c r="O3" s="712"/>
      <c r="P3" s="712"/>
      <c r="Q3" s="712"/>
      <c r="T3" s="50" t="s">
        <v>121</v>
      </c>
      <c r="U3" s="50" t="s">
        <v>122</v>
      </c>
      <c r="V3" s="50" t="s">
        <v>123</v>
      </c>
      <c r="W3" s="50" t="s">
        <v>124</v>
      </c>
      <c r="X3" s="50" t="s">
        <v>125</v>
      </c>
    </row>
    <row r="4" spans="1:25" ht="9.75" customHeight="1">
      <c r="A4" s="223"/>
      <c r="B4" s="223"/>
      <c r="C4" s="223"/>
      <c r="D4" s="223"/>
      <c r="E4" s="223"/>
      <c r="F4" s="223"/>
      <c r="G4" s="223"/>
      <c r="H4" s="223"/>
      <c r="I4" s="223"/>
      <c r="J4" s="223"/>
      <c r="K4" s="223"/>
      <c r="L4" s="223"/>
      <c r="M4" s="223"/>
      <c r="N4" s="223"/>
      <c r="O4" s="223"/>
      <c r="P4" s="223"/>
      <c r="Q4" s="223"/>
      <c r="R4" s="541" t="s">
        <v>126</v>
      </c>
      <c r="S4" s="531" t="s">
        <v>127</v>
      </c>
      <c r="T4" s="532">
        <v>1</v>
      </c>
      <c r="U4" s="533">
        <v>45978</v>
      </c>
      <c r="V4" s="533">
        <v>46041</v>
      </c>
      <c r="W4" s="532" t="str">
        <f>IF('③-別紙1.計画概要'!H35="","",'③-別紙1.計画概要'!H35)</f>
        <v>1</v>
      </c>
      <c r="X4" s="534">
        <v>45841</v>
      </c>
    </row>
    <row r="5" spans="1:25" ht="17.25" customHeight="1">
      <c r="J5" s="52" t="s">
        <v>128</v>
      </c>
      <c r="K5" s="58" t="s">
        <v>129</v>
      </c>
      <c r="L5" s="50" t="s">
        <v>130</v>
      </c>
      <c r="O5" s="704" t="str">
        <f>IFERROR(VLOOKUP($T$1,講座関連情報,6,0),"")</f>
        <v/>
      </c>
      <c r="P5" s="704"/>
      <c r="Q5" s="704"/>
      <c r="S5" s="535" t="s">
        <v>131</v>
      </c>
      <c r="T5" s="50">
        <v>1</v>
      </c>
      <c r="U5" s="530">
        <v>46027</v>
      </c>
      <c r="V5" s="530">
        <v>46080</v>
      </c>
      <c r="W5" s="50" t="str">
        <f>IF('③-別紙1.計画概要'!H35="","",'③-別紙1.計画概要'!H35)</f>
        <v>1</v>
      </c>
      <c r="X5" s="536">
        <v>45841</v>
      </c>
    </row>
    <row r="6" spans="1:25" ht="17.25" customHeight="1">
      <c r="M6" s="50" t="s">
        <v>132</v>
      </c>
      <c r="O6" s="705" t="s">
        <v>133</v>
      </c>
      <c r="P6" s="706"/>
      <c r="Q6" s="706"/>
      <c r="S6" s="535">
        <v>2</v>
      </c>
      <c r="U6" s="530">
        <v>46132</v>
      </c>
      <c r="V6" s="530">
        <v>46193</v>
      </c>
      <c r="W6" s="50" t="str">
        <f>IF('③-別紙1.計画概要'!H53="","",'③-別紙1.計画概要'!H53)</f>
        <v/>
      </c>
      <c r="X6" s="536">
        <v>45897</v>
      </c>
    </row>
    <row r="7" spans="1:25">
      <c r="A7" s="50" t="s">
        <v>134</v>
      </c>
      <c r="S7" s="535" t="s">
        <v>135</v>
      </c>
      <c r="T7" s="50">
        <v>3</v>
      </c>
      <c r="U7" s="530">
        <v>46195</v>
      </c>
      <c r="V7" s="530">
        <v>46255</v>
      </c>
      <c r="W7" s="50" t="str">
        <f>IF('③-別紙1.計画概要'!H61="","",'③-別紙1.計画概要'!H61)</f>
        <v/>
      </c>
      <c r="X7" s="536">
        <v>45967</v>
      </c>
    </row>
    <row r="8" spans="1:25">
      <c r="A8" s="707" t="s">
        <v>81</v>
      </c>
      <c r="B8" s="708"/>
      <c r="C8" s="708"/>
      <c r="D8" s="708"/>
      <c r="E8" s="708"/>
      <c r="F8" s="708"/>
      <c r="G8" s="708"/>
      <c r="H8" s="708"/>
      <c r="I8" s="708"/>
      <c r="J8" s="707" t="s">
        <v>136</v>
      </c>
      <c r="K8" s="708"/>
      <c r="L8" s="708"/>
      <c r="M8" s="708"/>
      <c r="N8" s="708"/>
      <c r="O8" s="708"/>
      <c r="P8" s="708"/>
      <c r="Q8" s="709"/>
      <c r="S8" s="537" t="s">
        <v>137</v>
      </c>
      <c r="T8" s="538">
        <v>3</v>
      </c>
      <c r="U8" s="539">
        <v>46258</v>
      </c>
      <c r="V8" s="539">
        <v>46318</v>
      </c>
      <c r="W8" s="538" t="str">
        <f>IF('③-別紙1.計画概要'!H61="","",'③-別紙1.計画概要'!H61)</f>
        <v/>
      </c>
      <c r="X8" s="540">
        <v>45967</v>
      </c>
    </row>
    <row r="9" spans="1:25" ht="30" customHeight="1">
      <c r="A9" s="713" t="str">
        <f>IF('②-申請書'!C9="","",'②-申請書'!C9)</f>
        <v/>
      </c>
      <c r="B9" s="714"/>
      <c r="C9" s="714"/>
      <c r="D9" s="714"/>
      <c r="E9" s="714"/>
      <c r="F9" s="714"/>
      <c r="G9" s="714"/>
      <c r="H9" s="714"/>
      <c r="I9" s="715"/>
      <c r="J9" s="720"/>
      <c r="K9" s="721"/>
      <c r="L9" s="569" t="s">
        <v>138</v>
      </c>
      <c r="M9" s="722"/>
      <c r="N9" s="722"/>
      <c r="O9" s="722"/>
      <c r="P9" s="722"/>
      <c r="Q9" s="723"/>
      <c r="R9" s="50" t="str">
        <f>IF('②-申請書'!C10="","",'②-申請書'!C10)</f>
        <v/>
      </c>
    </row>
    <row r="10" spans="1:25" ht="33.75" customHeight="1">
      <c r="A10" s="716" t="s">
        <v>139</v>
      </c>
      <c r="B10" s="717"/>
      <c r="C10" s="718"/>
      <c r="D10" s="659" t="str">
        <f>IF('②-申請書'!C25="","",'②-申請書'!C25)</f>
        <v/>
      </c>
      <c r="E10" s="659"/>
      <c r="F10" s="659"/>
      <c r="G10" s="659"/>
      <c r="H10" s="659"/>
      <c r="I10" s="659"/>
      <c r="J10" s="659"/>
      <c r="K10" s="659"/>
      <c r="L10" s="659"/>
      <c r="M10" s="659"/>
      <c r="N10" s="659"/>
      <c r="O10" s="659"/>
      <c r="P10" s="659"/>
      <c r="Q10" s="660"/>
    </row>
    <row r="11" spans="1:25" ht="30" customHeight="1">
      <c r="A11" s="719" t="s">
        <v>140</v>
      </c>
      <c r="B11" s="719"/>
      <c r="C11" s="661" t="s">
        <v>141</v>
      </c>
      <c r="D11" s="661"/>
      <c r="E11" s="710" t="s">
        <v>142</v>
      </c>
      <c r="F11" s="710"/>
      <c r="G11" s="710"/>
      <c r="H11" s="710"/>
      <c r="I11" s="710"/>
      <c r="J11" s="710"/>
      <c r="K11" s="710"/>
      <c r="L11" s="710"/>
      <c r="M11" s="710"/>
      <c r="N11" s="710"/>
      <c r="O11" s="710"/>
      <c r="P11" s="710"/>
      <c r="Q11" s="710"/>
    </row>
    <row r="12" spans="1:25" ht="30" customHeight="1">
      <c r="A12" s="719"/>
      <c r="B12" s="719"/>
      <c r="C12" s="661" t="s">
        <v>139</v>
      </c>
      <c r="D12" s="661"/>
      <c r="E12" s="710" t="s">
        <v>142</v>
      </c>
      <c r="F12" s="710"/>
      <c r="G12" s="710"/>
      <c r="H12" s="710"/>
      <c r="I12" s="710"/>
      <c r="J12" s="710"/>
      <c r="K12" s="710"/>
      <c r="L12" s="710"/>
      <c r="M12" s="710"/>
      <c r="N12" s="710"/>
      <c r="O12" s="710"/>
      <c r="P12" s="710"/>
      <c r="Q12" s="710"/>
      <c r="R12" s="50" t="s">
        <v>143</v>
      </c>
    </row>
    <row r="13" spans="1:25" ht="30" customHeight="1">
      <c r="A13" s="719"/>
      <c r="B13" s="719"/>
      <c r="C13" s="661" t="s">
        <v>144</v>
      </c>
      <c r="D13" s="661"/>
      <c r="E13" s="710" t="s">
        <v>142</v>
      </c>
      <c r="F13" s="710"/>
      <c r="G13" s="710"/>
      <c r="H13" s="710"/>
      <c r="I13" s="710"/>
      <c r="J13" s="661" t="s">
        <v>145</v>
      </c>
      <c r="K13" s="661"/>
      <c r="L13" s="661"/>
      <c r="M13" s="711" t="s">
        <v>146</v>
      </c>
      <c r="N13" s="711"/>
      <c r="O13" s="711"/>
      <c r="P13" s="711"/>
      <c r="Q13" s="711"/>
    </row>
    <row r="14" spans="1:25" ht="87" customHeight="1">
      <c r="A14" s="655" t="s">
        <v>465</v>
      </c>
      <c r="B14" s="656"/>
      <c r="C14" s="656"/>
      <c r="D14" s="657"/>
      <c r="E14" s="658" t="str">
        <f>IF('③-別紙1.計画概要'!F19="","",'③-別紙1.計画概要'!F19)</f>
        <v/>
      </c>
      <c r="F14" s="659"/>
      <c r="G14" s="659"/>
      <c r="H14" s="659"/>
      <c r="I14" s="659"/>
      <c r="J14" s="659"/>
      <c r="K14" s="659"/>
      <c r="L14" s="659"/>
      <c r="M14" s="659"/>
      <c r="N14" s="659"/>
      <c r="O14" s="659"/>
      <c r="P14" s="659"/>
      <c r="Q14" s="660"/>
    </row>
    <row r="15" spans="1:25" ht="103.5" customHeight="1">
      <c r="A15" s="661" t="s">
        <v>147</v>
      </c>
      <c r="B15" s="661"/>
      <c r="C15" s="661"/>
      <c r="D15" s="661"/>
      <c r="E15" s="673" t="s">
        <v>148</v>
      </c>
      <c r="F15" s="673"/>
      <c r="G15" s="673"/>
      <c r="H15" s="673"/>
      <c r="I15" s="673"/>
      <c r="J15" s="673"/>
      <c r="K15" s="673"/>
      <c r="L15" s="673"/>
      <c r="M15" s="673"/>
      <c r="N15" s="673"/>
      <c r="O15" s="673"/>
      <c r="P15" s="673"/>
      <c r="Q15" s="673"/>
    </row>
    <row r="16" spans="1:25">
      <c r="U16" s="529"/>
    </row>
    <row r="17" spans="1:23" ht="21" customHeight="1">
      <c r="A17" s="50" t="s">
        <v>149</v>
      </c>
      <c r="S17" s="246" t="s">
        <v>150</v>
      </c>
      <c r="T17" s="247"/>
      <c r="U17" s="529">
        <f>'③-別紙1.計画概要'!I92</f>
        <v>0</v>
      </c>
    </row>
    <row r="18" spans="1:23" ht="24.95" customHeight="1">
      <c r="A18" s="679" t="s">
        <v>151</v>
      </c>
      <c r="B18" s="680"/>
      <c r="C18" s="680"/>
      <c r="D18" s="681"/>
      <c r="E18" s="688" t="str">
        <f>IF('③-別紙1.計画概要'!A103="","",'③-別紙1.計画概要'!A103)</f>
        <v/>
      </c>
      <c r="F18" s="689"/>
      <c r="G18" s="689"/>
      <c r="H18" s="689"/>
      <c r="I18" s="690"/>
      <c r="J18" s="679" t="s">
        <v>152</v>
      </c>
      <c r="K18" s="680"/>
      <c r="L18" s="681"/>
      <c r="M18" s="570" t="str">
        <f>IF('③-別紙1.計画概要'!A107="","",'③-別紙1.計画概要'!A107)</f>
        <v/>
      </c>
      <c r="N18" s="697" t="s">
        <v>99</v>
      </c>
      <c r="O18" s="697"/>
      <c r="P18" s="697"/>
      <c r="Q18" s="698"/>
      <c r="S18" s="242" t="s">
        <v>153</v>
      </c>
      <c r="T18" s="243"/>
      <c r="U18" s="529">
        <f>'③-別紙1.計画概要'!I93</f>
        <v>0</v>
      </c>
    </row>
    <row r="19" spans="1:23" ht="24.95" customHeight="1">
      <c r="A19" s="682"/>
      <c r="B19" s="683"/>
      <c r="C19" s="683"/>
      <c r="D19" s="684"/>
      <c r="E19" s="691"/>
      <c r="F19" s="692"/>
      <c r="G19" s="692"/>
      <c r="H19" s="692"/>
      <c r="I19" s="693"/>
      <c r="J19" s="682"/>
      <c r="K19" s="683"/>
      <c r="L19" s="684"/>
      <c r="M19" s="571" t="str">
        <f>IF('③-別紙1.計画概要'!A108="","",'③-別紙1.計画概要'!A108)</f>
        <v/>
      </c>
      <c r="N19" s="699" t="s">
        <v>154</v>
      </c>
      <c r="O19" s="699"/>
      <c r="P19" s="699"/>
      <c r="Q19" s="700"/>
      <c r="S19" s="242" t="s">
        <v>155</v>
      </c>
      <c r="T19" s="243"/>
      <c r="U19" s="529">
        <f>'③-別紙1.計画概要'!I94</f>
        <v>0</v>
      </c>
    </row>
    <row r="20" spans="1:23" ht="24.95" customHeight="1">
      <c r="A20" s="685"/>
      <c r="B20" s="686"/>
      <c r="C20" s="686"/>
      <c r="D20" s="687"/>
      <c r="E20" s="694"/>
      <c r="F20" s="695"/>
      <c r="G20" s="695"/>
      <c r="H20" s="695"/>
      <c r="I20" s="696"/>
      <c r="J20" s="685"/>
      <c r="K20" s="686"/>
      <c r="L20" s="687"/>
      <c r="M20" s="572" t="str">
        <f>IF('③-別紙1.計画概要'!A109="","",'③-別紙1.計画概要'!A109)</f>
        <v/>
      </c>
      <c r="N20" s="674" t="str">
        <f>"許可取得予定:"&amp;IF('③-別紙1.計画概要'!R109="","",TEXT('③-別紙1.計画概要'!R109,"yyyy年m月d日"))</f>
        <v>許可取得予定:</v>
      </c>
      <c r="O20" s="674"/>
      <c r="P20" s="674"/>
      <c r="Q20" s="675"/>
      <c r="S20" s="242" t="s">
        <v>156</v>
      </c>
      <c r="T20" s="243"/>
      <c r="U20" s="529">
        <f>'③-別紙1.計画概要'!I95</f>
        <v>0</v>
      </c>
    </row>
    <row r="21" spans="1:23" ht="48.75" customHeight="1">
      <c r="A21" s="661" t="s">
        <v>157</v>
      </c>
      <c r="B21" s="661"/>
      <c r="C21" s="661"/>
      <c r="D21" s="661"/>
      <c r="E21" s="664" t="str">
        <f>IF('③-別紙1.計画概要'!A105="","",'③-別紙1.計画概要'!A105)</f>
        <v/>
      </c>
      <c r="F21" s="664"/>
      <c r="G21" s="664"/>
      <c r="H21" s="664"/>
      <c r="I21" s="664"/>
      <c r="J21" s="664"/>
      <c r="K21" s="664"/>
      <c r="L21" s="664"/>
      <c r="M21" s="664"/>
      <c r="N21" s="664"/>
      <c r="O21" s="664"/>
      <c r="P21" s="664"/>
      <c r="Q21" s="664"/>
      <c r="S21" s="242" t="s">
        <v>158</v>
      </c>
      <c r="T21" s="243"/>
      <c r="U21" s="529">
        <f>'③-別紙1.計画概要'!I96</f>
        <v>0</v>
      </c>
    </row>
    <row r="22" spans="1:23" ht="30" customHeight="1">
      <c r="A22" s="661" t="s">
        <v>159</v>
      </c>
      <c r="B22" s="661"/>
      <c r="C22" s="661"/>
      <c r="D22" s="661"/>
      <c r="E22" s="676" t="str">
        <f>IFERROR(VLOOKUP($T$1,講座関連情報,3,0),"")</f>
        <v/>
      </c>
      <c r="F22" s="677"/>
      <c r="G22" s="677"/>
      <c r="H22" s="53" t="s">
        <v>160</v>
      </c>
      <c r="I22" s="678" t="str">
        <f>IFERROR(VLOOKUP($T$1,講座関連情報,4,0),"")</f>
        <v/>
      </c>
      <c r="J22" s="678"/>
      <c r="K22" s="678"/>
      <c r="L22" s="678"/>
      <c r="M22" s="54"/>
      <c r="N22" s="54"/>
      <c r="O22" s="54"/>
      <c r="P22" s="54"/>
      <c r="Q22" s="55"/>
      <c r="S22" s="242" t="s">
        <v>161</v>
      </c>
      <c r="T22" s="243"/>
      <c r="U22" s="529">
        <f>'③-別紙1.計画概要'!I97</f>
        <v>0</v>
      </c>
    </row>
    <row r="23" spans="1:23" ht="13.5" customHeight="1">
      <c r="A23" s="670" t="s">
        <v>162</v>
      </c>
      <c r="B23" s="671"/>
      <c r="C23" s="671"/>
      <c r="D23" s="672"/>
      <c r="E23" s="56"/>
      <c r="F23" s="665"/>
      <c r="G23" s="665"/>
      <c r="H23" s="553"/>
      <c r="I23" s="701"/>
      <c r="J23" s="701"/>
      <c r="K23" s="553"/>
      <c r="L23" s="665"/>
      <c r="M23" s="665"/>
      <c r="N23" s="665"/>
      <c r="O23" s="665"/>
      <c r="P23" s="665"/>
      <c r="Q23" s="666"/>
      <c r="S23" s="242" t="s">
        <v>163</v>
      </c>
      <c r="T23" s="243"/>
      <c r="U23" s="529">
        <f>'③-別紙1.計画概要'!K98</f>
        <v>0</v>
      </c>
    </row>
    <row r="24" spans="1:23" ht="24" customHeight="1" thickBot="1">
      <c r="A24" s="670"/>
      <c r="B24" s="671"/>
      <c r="C24" s="671"/>
      <c r="D24" s="672"/>
      <c r="E24" s="224"/>
      <c r="F24" s="667" t="str">
        <f>IFERROR(VLOOKUP($T$1,講座関連情報,5,0),"")</f>
        <v/>
      </c>
      <c r="G24" s="667"/>
      <c r="H24" s="57" t="s">
        <v>164</v>
      </c>
      <c r="I24" s="668" t="s">
        <v>165</v>
      </c>
      <c r="J24" s="668"/>
      <c r="K24" s="669" t="s">
        <v>166</v>
      </c>
      <c r="L24" s="669"/>
      <c r="M24" s="669"/>
      <c r="N24" s="669"/>
      <c r="O24" s="669"/>
      <c r="P24" s="554"/>
      <c r="Q24" s="225" t="s">
        <v>167</v>
      </c>
      <c r="V24" s="50" t="s">
        <v>168</v>
      </c>
      <c r="W24" s="50" t="s">
        <v>169</v>
      </c>
    </row>
    <row r="25" spans="1:23" ht="39.75" customHeight="1" thickTop="1">
      <c r="A25" s="661" t="s">
        <v>170</v>
      </c>
      <c r="B25" s="661"/>
      <c r="C25" s="661"/>
      <c r="D25" s="661"/>
      <c r="E25" s="664" t="str">
        <f>IF(S34="","",S34&amp;CHAR(10)&amp;S35)</f>
        <v/>
      </c>
      <c r="F25" s="664"/>
      <c r="G25" s="664"/>
      <c r="H25" s="664"/>
      <c r="I25" s="664"/>
      <c r="J25" s="664"/>
      <c r="K25" s="664"/>
      <c r="L25" s="664"/>
      <c r="M25" s="664"/>
      <c r="N25" s="664"/>
      <c r="O25" s="664"/>
      <c r="P25" s="664"/>
      <c r="Q25" s="664"/>
      <c r="S25" s="50" t="s">
        <v>171</v>
      </c>
      <c r="U25" s="50" t="s">
        <v>172</v>
      </c>
      <c r="V25" s="523" t="str">
        <f>IF(AND('③-別紙1.計画概要'!A111="✓",'③-別紙1.計画概要'!F9="✓"),'②-申請書'!C9,"")</f>
        <v/>
      </c>
      <c r="W25" s="524" t="str">
        <f>IF(AND('③-別紙1.計画概要'!A111="✓",'③-別紙1.計画概要'!F9="✓"),'②-申請書'!C10,"")</f>
        <v/>
      </c>
    </row>
    <row r="26" spans="1:23" ht="24" hidden="1" customHeight="1">
      <c r="A26" s="661" t="s">
        <v>159</v>
      </c>
      <c r="B26" s="661"/>
      <c r="C26" s="661"/>
      <c r="D26" s="661"/>
      <c r="E26" s="662"/>
      <c r="F26" s="663"/>
      <c r="G26" s="663"/>
      <c r="H26" s="53" t="s">
        <v>160</v>
      </c>
      <c r="I26" s="663"/>
      <c r="J26" s="663"/>
      <c r="K26" s="663"/>
      <c r="L26" s="663"/>
      <c r="M26" s="54"/>
      <c r="N26" s="54"/>
      <c r="O26" s="54"/>
      <c r="P26" s="54"/>
      <c r="Q26" s="55"/>
      <c r="S26" s="50" t="s">
        <v>173</v>
      </c>
      <c r="V26" s="525"/>
      <c r="W26" s="526"/>
    </row>
    <row r="27" spans="1:23" ht="13.5" hidden="1" customHeight="1">
      <c r="A27" s="670" t="s">
        <v>162</v>
      </c>
      <c r="B27" s="671"/>
      <c r="C27" s="671"/>
      <c r="D27" s="672"/>
      <c r="E27" s="56"/>
      <c r="F27" s="665"/>
      <c r="G27" s="665"/>
      <c r="H27" s="553"/>
      <c r="I27" s="701"/>
      <c r="J27" s="701"/>
      <c r="K27" s="553"/>
      <c r="L27" s="665"/>
      <c r="M27" s="665"/>
      <c r="N27" s="665"/>
      <c r="O27" s="665"/>
      <c r="P27" s="665"/>
      <c r="Q27" s="666"/>
      <c r="V27" s="525"/>
      <c r="W27" s="526"/>
    </row>
    <row r="28" spans="1:23" ht="24" hidden="1" customHeight="1">
      <c r="A28" s="670"/>
      <c r="B28" s="671"/>
      <c r="C28" s="671"/>
      <c r="D28" s="672"/>
      <c r="E28" s="224"/>
      <c r="F28" s="724"/>
      <c r="G28" s="724"/>
      <c r="H28" s="57" t="s">
        <v>164</v>
      </c>
      <c r="I28" s="668" t="s">
        <v>165</v>
      </c>
      <c r="J28" s="668"/>
      <c r="K28" s="669" t="s">
        <v>166</v>
      </c>
      <c r="L28" s="669"/>
      <c r="M28" s="669"/>
      <c r="N28" s="669"/>
      <c r="O28" s="669"/>
      <c r="P28" s="554"/>
      <c r="Q28" s="225" t="s">
        <v>167</v>
      </c>
      <c r="V28" s="525"/>
      <c r="W28" s="526"/>
    </row>
    <row r="29" spans="1:23" ht="39.75" hidden="1" customHeight="1">
      <c r="A29" s="661" t="s">
        <v>170</v>
      </c>
      <c r="B29" s="661"/>
      <c r="C29" s="661"/>
      <c r="D29" s="661"/>
      <c r="E29" s="711" t="str">
        <f>IF('③-別紙1.計画概要'!F113="","",'③-別紙1.計画概要'!F113&amp;CHAR(10)&amp;'③-別紙1.計画概要'!F114)</f>
        <v/>
      </c>
      <c r="F29" s="711"/>
      <c r="G29" s="711"/>
      <c r="H29" s="711"/>
      <c r="I29" s="711"/>
      <c r="J29" s="711"/>
      <c r="K29" s="711"/>
      <c r="L29" s="711"/>
      <c r="M29" s="711"/>
      <c r="N29" s="711"/>
      <c r="O29" s="711"/>
      <c r="P29" s="711"/>
      <c r="Q29" s="711"/>
      <c r="V29" s="525"/>
      <c r="W29" s="526"/>
    </row>
    <row r="30" spans="1:23" ht="24" hidden="1" customHeight="1">
      <c r="A30" s="661" t="s">
        <v>159</v>
      </c>
      <c r="B30" s="661"/>
      <c r="C30" s="661"/>
      <c r="D30" s="661"/>
      <c r="E30" s="662"/>
      <c r="F30" s="663"/>
      <c r="G30" s="663"/>
      <c r="H30" s="53" t="s">
        <v>160</v>
      </c>
      <c r="I30" s="663"/>
      <c r="J30" s="663"/>
      <c r="K30" s="663"/>
      <c r="L30" s="663"/>
      <c r="M30" s="54"/>
      <c r="N30" s="54"/>
      <c r="O30" s="54"/>
      <c r="P30" s="54"/>
      <c r="Q30" s="55"/>
      <c r="V30" s="525"/>
      <c r="W30" s="526"/>
    </row>
    <row r="31" spans="1:23" ht="13.5" hidden="1" customHeight="1">
      <c r="A31" s="670" t="s">
        <v>162</v>
      </c>
      <c r="B31" s="671"/>
      <c r="C31" s="671"/>
      <c r="D31" s="672"/>
      <c r="E31" s="56"/>
      <c r="F31" s="665"/>
      <c r="G31" s="665"/>
      <c r="H31" s="553"/>
      <c r="I31" s="701"/>
      <c r="J31" s="701"/>
      <c r="K31" s="553"/>
      <c r="L31" s="665"/>
      <c r="M31" s="665"/>
      <c r="N31" s="665"/>
      <c r="O31" s="665"/>
      <c r="P31" s="665"/>
      <c r="Q31" s="666"/>
      <c r="V31" s="525"/>
      <c r="W31" s="526"/>
    </row>
    <row r="32" spans="1:23" ht="24" hidden="1" customHeight="1">
      <c r="A32" s="670"/>
      <c r="B32" s="671"/>
      <c r="C32" s="671"/>
      <c r="D32" s="672"/>
      <c r="E32" s="224"/>
      <c r="F32" s="724"/>
      <c r="G32" s="724"/>
      <c r="H32" s="57" t="s">
        <v>164</v>
      </c>
      <c r="I32" s="668" t="s">
        <v>165</v>
      </c>
      <c r="J32" s="668"/>
      <c r="K32" s="669" t="s">
        <v>166</v>
      </c>
      <c r="L32" s="669"/>
      <c r="M32" s="669"/>
      <c r="N32" s="669"/>
      <c r="O32" s="669"/>
      <c r="P32" s="554"/>
      <c r="Q32" s="225" t="s">
        <v>167</v>
      </c>
      <c r="V32" s="525"/>
      <c r="W32" s="526"/>
    </row>
    <row r="33" spans="1:28" ht="39.75" hidden="1" customHeight="1">
      <c r="A33" s="661" t="s">
        <v>170</v>
      </c>
      <c r="B33" s="661"/>
      <c r="C33" s="661"/>
      <c r="D33" s="661"/>
      <c r="E33" s="711" t="str">
        <f>IF('③-別紙1.計画概要'!F113="","",'③-別紙1.計画概要'!F113&amp;CHAR(10)&amp;'③-別紙1.計画概要'!F114)</f>
        <v/>
      </c>
      <c r="F33" s="711"/>
      <c r="G33" s="711"/>
      <c r="H33" s="711"/>
      <c r="I33" s="711"/>
      <c r="J33" s="711"/>
      <c r="K33" s="711"/>
      <c r="L33" s="711"/>
      <c r="M33" s="711"/>
      <c r="N33" s="711"/>
      <c r="O33" s="711"/>
      <c r="P33" s="711"/>
      <c r="Q33" s="711"/>
      <c r="V33" s="525"/>
      <c r="W33" s="526"/>
    </row>
    <row r="34" spans="1:28">
      <c r="S34" s="529" t="str">
        <f>IF(V25&lt;&gt;"",V25,IF(V34&lt;&gt;"",V34,IF(V35&lt;&gt;"",V35,"")))</f>
        <v/>
      </c>
      <c r="U34" s="50" t="s">
        <v>174</v>
      </c>
      <c r="V34" s="525" t="str">
        <f>IF(AND('③-別紙1.計画概要'!A111="✓",'③-別紙1.計画概要'!F9=""),'③-別紙1.計画概要'!F7,"")</f>
        <v/>
      </c>
      <c r="W34" s="526" t="str">
        <f>IF(AND('③-別紙1.計画概要'!A111="✓",'③-別紙1.計画概要'!F9=""),'③-別紙1.計画概要'!F13,"")</f>
        <v/>
      </c>
    </row>
    <row r="35" spans="1:28" ht="13.5" customHeight="1" thickBot="1">
      <c r="A35" s="48" t="s">
        <v>175</v>
      </c>
      <c r="B35" s="48"/>
      <c r="C35" s="48"/>
      <c r="D35" s="48"/>
      <c r="E35" s="48"/>
      <c r="F35" s="48"/>
      <c r="G35" s="48"/>
      <c r="H35" s="48"/>
      <c r="I35" s="48"/>
      <c r="J35" s="48"/>
      <c r="K35" s="48"/>
      <c r="L35" s="48"/>
      <c r="M35" s="48"/>
      <c r="N35" s="48"/>
      <c r="O35" s="48"/>
      <c r="P35" s="48"/>
      <c r="Q35" s="48"/>
      <c r="S35" s="529" t="str">
        <f>IF(W25&lt;&gt;"",W25,IF(W34&lt;&gt;"",W34,IF(W35&lt;&gt;"",W35,"")))</f>
        <v/>
      </c>
      <c r="U35" s="50" t="s">
        <v>176</v>
      </c>
      <c r="V35" s="527" t="str">
        <f>IF('③-別紙1.計画概要'!A112="✓",'③-別紙1.計画概要'!F113,"")</f>
        <v/>
      </c>
      <c r="W35" s="528" t="str">
        <f>IF('③-別紙1.計画概要'!A112="✓",'③-別紙1.計画概要'!F114,"")</f>
        <v/>
      </c>
    </row>
    <row r="36" spans="1:28" ht="30" customHeight="1" thickTop="1">
      <c r="A36" s="655" t="str">
        <f>"第"&amp;IFERROR(VLOOKUP($T$1,講座関連情報,2,0)," ")&amp;"回講座インターンシップ実施費"</f>
        <v>第 回講座インターンシップ実施費</v>
      </c>
      <c r="B36" s="671"/>
      <c r="C36" s="671"/>
      <c r="D36" s="672"/>
      <c r="E36" s="737" t="str">
        <f>"約"&amp;TEXT(ROUND(U36/10000,0),"#,##0") &amp; "万円"</f>
        <v>約0万円</v>
      </c>
      <c r="F36" s="738"/>
      <c r="G36" s="738"/>
      <c r="H36" s="226"/>
      <c r="I36" s="739" t="s">
        <v>177</v>
      </c>
      <c r="J36" s="740"/>
      <c r="K36" s="741"/>
      <c r="L36" s="742">
        <v>0</v>
      </c>
      <c r="M36" s="743"/>
      <c r="N36" s="743"/>
      <c r="O36" s="743"/>
      <c r="P36" s="743"/>
      <c r="Q36" s="227"/>
      <c r="S36" s="50" t="s">
        <v>178</v>
      </c>
      <c r="U36" s="542">
        <f>'④-別紙2.予算概算'!N27+IF(F24="",0,(Z39+AB39)*F24)</f>
        <v>0</v>
      </c>
      <c r="V36" s="543">
        <f>ROUND(U36,3)</f>
        <v>0</v>
      </c>
    </row>
    <row r="37" spans="1:28" ht="30" customHeight="1">
      <c r="A37" s="727" t="s">
        <v>179</v>
      </c>
      <c r="B37" s="728"/>
      <c r="C37" s="728"/>
      <c r="D37" s="729"/>
      <c r="E37" s="730">
        <f>IF(OR(T1=$S$4, T1=$S$5), $E$36, 0)</f>
        <v>0</v>
      </c>
      <c r="F37" s="731"/>
      <c r="G37" s="731"/>
      <c r="H37" s="228"/>
      <c r="I37" s="732" t="s">
        <v>177</v>
      </c>
      <c r="J37" s="733"/>
      <c r="K37" s="734"/>
      <c r="L37" s="735">
        <v>0</v>
      </c>
      <c r="M37" s="736"/>
      <c r="N37" s="736"/>
      <c r="O37" s="736"/>
      <c r="P37" s="736"/>
      <c r="Q37" s="227"/>
    </row>
    <row r="38" spans="1:28" ht="69.75" customHeight="1">
      <c r="A38" s="670" t="s">
        <v>180</v>
      </c>
      <c r="B38" s="671"/>
      <c r="C38" s="671"/>
      <c r="D38" s="672"/>
      <c r="E38" s="658" t="e">
        <f>W39&amp;W40&amp;W41&amp;W42&amp;W43&amp;CHAR(10)&amp;"※航空券およびビザ申請料はインターン生が負担"</f>
        <v>#VALUE!</v>
      </c>
      <c r="F38" s="659"/>
      <c r="G38" s="659"/>
      <c r="H38" s="659"/>
      <c r="I38" s="659"/>
      <c r="J38" s="659"/>
      <c r="K38" s="659"/>
      <c r="L38" s="659"/>
      <c r="M38" s="659"/>
      <c r="N38" s="659"/>
      <c r="O38" s="659"/>
      <c r="P38" s="659"/>
      <c r="Q38" s="660"/>
    </row>
    <row r="39" spans="1:28" ht="13.5" customHeight="1">
      <c r="A39" s="725"/>
      <c r="B39" s="725"/>
      <c r="C39" s="725"/>
      <c r="D39" s="725"/>
      <c r="E39" s="725"/>
      <c r="F39" s="725"/>
      <c r="G39" s="725"/>
      <c r="H39" s="725"/>
      <c r="I39" s="725"/>
      <c r="J39" s="725"/>
      <c r="K39" s="725"/>
      <c r="L39" s="725"/>
      <c r="M39" s="725"/>
      <c r="N39" s="725"/>
      <c r="O39" s="229"/>
      <c r="P39" s="229"/>
      <c r="Q39" s="230"/>
      <c r="S39" s="50" t="s">
        <v>181</v>
      </c>
      <c r="U39" s="544">
        <f>'④-別紙2.予算概算'!N6</f>
        <v>0</v>
      </c>
      <c r="V39" s="529" t="e">
        <f>TEXT(ROUND((U39 + (Z39 + AB39) * $F$24) / 10000, 0), "#,##0") &amp; "万円"</f>
        <v>#VALUE!</v>
      </c>
      <c r="W39" s="529" t="e">
        <f>S39&amp;" "&amp;V39&amp;"、"</f>
        <v>#VALUE!</v>
      </c>
      <c r="X39" s="50" t="str">
        <f t="shared" ref="X39:X42" si="0">TEXT(U39/10000,"#,##0.0") &amp; "万円"</f>
        <v>0.0万円</v>
      </c>
      <c r="Y39" s="50" t="s">
        <v>462</v>
      </c>
      <c r="Z39" s="573">
        <v>100000</v>
      </c>
      <c r="AA39" s="50" t="s">
        <v>463</v>
      </c>
      <c r="AB39" s="573">
        <v>10000</v>
      </c>
    </row>
    <row r="40" spans="1:28" ht="13.5" customHeight="1">
      <c r="A40" s="726" t="s">
        <v>182</v>
      </c>
      <c r="B40" s="726"/>
      <c r="C40" s="726"/>
      <c r="D40" s="231"/>
      <c r="E40" s="231"/>
      <c r="F40" s="231"/>
      <c r="G40" s="231"/>
      <c r="H40" s="231"/>
      <c r="I40" s="231"/>
      <c r="J40" s="231"/>
      <c r="K40" s="231"/>
      <c r="L40" s="231"/>
      <c r="M40" s="231"/>
      <c r="N40" s="231"/>
      <c r="O40" s="231"/>
      <c r="P40" s="231"/>
      <c r="Q40" s="231"/>
      <c r="S40" s="50" t="s">
        <v>183</v>
      </c>
      <c r="U40" s="544">
        <f>'④-別紙2.予算概算'!N13</f>
        <v>0</v>
      </c>
      <c r="V40" s="529" t="str">
        <f t="shared" ref="V40:V43" si="1">TEXT(ROUND(U40/10000,0),"#,##0") &amp; "万円"</f>
        <v>0万円</v>
      </c>
      <c r="W40" s="529" t="str">
        <f>IF(U40=0,"",S40&amp;" "&amp;V40&amp;"、")</f>
        <v/>
      </c>
      <c r="X40" s="50" t="str">
        <f t="shared" si="0"/>
        <v>0.0万円</v>
      </c>
    </row>
    <row r="41" spans="1:28">
      <c r="B41" s="48" t="s">
        <v>184</v>
      </c>
      <c r="C41" s="48"/>
      <c r="D41" s="48"/>
      <c r="E41" s="48"/>
      <c r="F41" s="48"/>
      <c r="G41" s="48"/>
      <c r="H41" s="48"/>
      <c r="I41" s="48"/>
      <c r="J41" s="48"/>
      <c r="K41" s="48"/>
      <c r="L41" s="48"/>
      <c r="M41" s="48"/>
      <c r="N41" s="48"/>
      <c r="O41" s="48"/>
      <c r="P41" s="48"/>
      <c r="Q41" s="48"/>
      <c r="S41" s="50" t="s">
        <v>185</v>
      </c>
      <c r="U41" s="544">
        <f>'④-別紙2.予算概算'!N16</f>
        <v>0</v>
      </c>
      <c r="V41" s="529" t="str">
        <f t="shared" si="1"/>
        <v>0万円</v>
      </c>
      <c r="W41" s="529" t="str">
        <f>IF(U41=0,"",S41&amp;" "&amp;V41&amp;"、")</f>
        <v/>
      </c>
      <c r="X41" s="50" t="str">
        <f t="shared" si="0"/>
        <v>0.0万円</v>
      </c>
    </row>
    <row r="42" spans="1:28" ht="19.5" customHeight="1">
      <c r="B42" s="48" t="s">
        <v>186</v>
      </c>
      <c r="C42" s="48"/>
      <c r="D42" s="48"/>
      <c r="E42" s="48"/>
      <c r="F42" s="48"/>
      <c r="G42" s="48"/>
      <c r="H42" s="48"/>
      <c r="I42" s="48"/>
      <c r="J42" s="48"/>
      <c r="K42" s="48"/>
      <c r="L42" s="48"/>
      <c r="M42" s="48"/>
      <c r="N42" s="48"/>
      <c r="O42" s="48"/>
      <c r="P42" s="48"/>
      <c r="Q42" s="48"/>
      <c r="S42" s="50" t="s">
        <v>187</v>
      </c>
      <c r="U42" s="544">
        <f>'④-別紙2.予算概算'!N18</f>
        <v>0</v>
      </c>
      <c r="V42" s="529" t="str">
        <f t="shared" si="1"/>
        <v>0万円</v>
      </c>
      <c r="W42" s="529" t="str">
        <f>IF(U42=0,"",S42&amp;" "&amp;V42&amp;"、")</f>
        <v/>
      </c>
      <c r="X42" s="50" t="str">
        <f t="shared" si="0"/>
        <v>0.0万円</v>
      </c>
    </row>
    <row r="43" spans="1:28" ht="24" customHeight="1">
      <c r="S43" s="50" t="s">
        <v>188</v>
      </c>
      <c r="U43" s="544">
        <f>'④-別紙2.予算概算'!N20</f>
        <v>0</v>
      </c>
      <c r="V43" s="529" t="str">
        <f t="shared" si="1"/>
        <v>0万円</v>
      </c>
      <c r="W43" s="529" t="str">
        <f>S43&amp;" "&amp;V43</f>
        <v>インターンシップ実施諸費 0万円</v>
      </c>
      <c r="X43" s="50" t="str">
        <f>TEXT(U43/10000,"#,##0.0") &amp; "万円"</f>
        <v>0.0万円</v>
      </c>
    </row>
  </sheetData>
  <mergeCells count="81">
    <mergeCell ref="A29:D29"/>
    <mergeCell ref="E29:Q29"/>
    <mergeCell ref="F31:G31"/>
    <mergeCell ref="I31:J31"/>
    <mergeCell ref="L31:Q31"/>
    <mergeCell ref="A30:D30"/>
    <mergeCell ref="E30:G30"/>
    <mergeCell ref="I30:L30"/>
    <mergeCell ref="A31:D32"/>
    <mergeCell ref="F32:G32"/>
    <mergeCell ref="I32:J32"/>
    <mergeCell ref="K32:O32"/>
    <mergeCell ref="A33:D33"/>
    <mergeCell ref="E33:Q33"/>
    <mergeCell ref="A36:D36"/>
    <mergeCell ref="E36:G36"/>
    <mergeCell ref="I36:K36"/>
    <mergeCell ref="L36:P36"/>
    <mergeCell ref="A39:N39"/>
    <mergeCell ref="A40:C40"/>
    <mergeCell ref="A37:D37"/>
    <mergeCell ref="E37:G37"/>
    <mergeCell ref="I37:K37"/>
    <mergeCell ref="L37:P37"/>
    <mergeCell ref="E38:Q38"/>
    <mergeCell ref="A38:D38"/>
    <mergeCell ref="F27:G27"/>
    <mergeCell ref="I27:J27"/>
    <mergeCell ref="L27:Q27"/>
    <mergeCell ref="F28:G28"/>
    <mergeCell ref="I28:J28"/>
    <mergeCell ref="K28:O28"/>
    <mergeCell ref="E13:I13"/>
    <mergeCell ref="J13:L13"/>
    <mergeCell ref="M13:Q13"/>
    <mergeCell ref="A3:Q3"/>
    <mergeCell ref="A9:I9"/>
    <mergeCell ref="A10:C10"/>
    <mergeCell ref="D10:Q10"/>
    <mergeCell ref="A11:B13"/>
    <mergeCell ref="C11:D11"/>
    <mergeCell ref="E11:Q11"/>
    <mergeCell ref="C12:D12"/>
    <mergeCell ref="E12:Q12"/>
    <mergeCell ref="C13:D13"/>
    <mergeCell ref="J9:K9"/>
    <mergeCell ref="M9:Q9"/>
    <mergeCell ref="P1:Q1"/>
    <mergeCell ref="A2:Q2"/>
    <mergeCell ref="O5:Q5"/>
    <mergeCell ref="O6:Q6"/>
    <mergeCell ref="A8:I8"/>
    <mergeCell ref="J8:Q8"/>
    <mergeCell ref="A27:D28"/>
    <mergeCell ref="A15:D15"/>
    <mergeCell ref="E15:Q15"/>
    <mergeCell ref="N20:Q20"/>
    <mergeCell ref="A22:D22"/>
    <mergeCell ref="E22:G22"/>
    <mergeCell ref="I22:L22"/>
    <mergeCell ref="A18:D20"/>
    <mergeCell ref="E18:I20"/>
    <mergeCell ref="J18:L20"/>
    <mergeCell ref="N18:Q18"/>
    <mergeCell ref="N19:Q19"/>
    <mergeCell ref="A21:D21"/>
    <mergeCell ref="A23:D24"/>
    <mergeCell ref="F23:G23"/>
    <mergeCell ref="I23:J23"/>
    <mergeCell ref="A14:D14"/>
    <mergeCell ref="E14:Q14"/>
    <mergeCell ref="A26:D26"/>
    <mergeCell ref="E26:G26"/>
    <mergeCell ref="I26:L26"/>
    <mergeCell ref="A25:D25"/>
    <mergeCell ref="E25:Q25"/>
    <mergeCell ref="L23:Q23"/>
    <mergeCell ref="F24:G24"/>
    <mergeCell ref="I24:J24"/>
    <mergeCell ref="K24:O24"/>
    <mergeCell ref="E21:Q21"/>
  </mergeCells>
  <phoneticPr fontId="3"/>
  <dataValidations count="1">
    <dataValidation type="list" allowBlank="1" showInputMessage="1" sqref="J9:K9" xr:uid="{AAF9E4DB-4D98-4103-B890-25880FEB37C0}">
      <formula1>"日本,タイ"</formula1>
    </dataValidation>
  </dataValidations>
  <printOptions horizontalCentered="1"/>
  <pageMargins left="0.70866141732283472" right="0.70866141732283472" top="0.55118110236220474" bottom="0.55118110236220474" header="0.31496062992125984" footer="0.31496062992125984"/>
  <pageSetup paperSize="9" scale="79" fitToHeight="0"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7411A-9149-4C36-BCEA-B2DC3957D899}">
  <sheetPr>
    <tabColor theme="7" tint="0.79998168889431442"/>
    <pageSetUpPr fitToPage="1"/>
  </sheetPr>
  <dimension ref="A1:R47"/>
  <sheetViews>
    <sheetView showGridLines="0" view="pageBreakPreview" zoomScale="85" zoomScaleNormal="60" zoomScaleSheetLayoutView="85" zoomScalePageLayoutView="25" workbookViewId="0">
      <selection activeCell="N30" sqref="N30:P32"/>
    </sheetView>
  </sheetViews>
  <sheetFormatPr defaultRowHeight="14.25"/>
  <cols>
    <col min="1" max="4" width="3.125" style="2" customWidth="1"/>
    <col min="5" max="13" width="7.125" style="2" customWidth="1"/>
    <col min="14" max="16" width="7.375" style="2" customWidth="1"/>
    <col min="17" max="18" width="12.375" style="2" customWidth="1"/>
    <col min="19" max="257" width="9" style="2"/>
    <col min="258" max="258" width="0.125" style="2" customWidth="1"/>
    <col min="259" max="259" width="4.375" style="2" customWidth="1"/>
    <col min="260" max="260" width="3.375" style="2" customWidth="1"/>
    <col min="261" max="261" width="4.375" style="2" customWidth="1"/>
    <col min="262" max="262" width="3.375" style="2" customWidth="1"/>
    <col min="263" max="263" width="9.875" style="2" customWidth="1"/>
    <col min="264" max="264" width="7.375" style="2" customWidth="1"/>
    <col min="265" max="265" width="8.375" style="2" customWidth="1"/>
    <col min="266" max="266" width="7.375" style="2" customWidth="1"/>
    <col min="267" max="267" width="20.875" style="2" customWidth="1"/>
    <col min="268" max="268" width="18.125" style="2" customWidth="1"/>
    <col min="269" max="269" width="9.875" style="2" customWidth="1"/>
    <col min="270" max="270" width="7.375" style="2" customWidth="1"/>
    <col min="271" max="271" width="8.375" style="2" customWidth="1"/>
    <col min="272" max="272" width="7.375" style="2" customWidth="1"/>
    <col min="273" max="273" width="26.125" style="2" customWidth="1"/>
    <col min="274" max="274" width="21.125" style="2" customWidth="1"/>
    <col min="275" max="513" width="9" style="2"/>
    <col min="514" max="514" width="0.125" style="2" customWidth="1"/>
    <col min="515" max="515" width="4.375" style="2" customWidth="1"/>
    <col min="516" max="516" width="3.375" style="2" customWidth="1"/>
    <col min="517" max="517" width="4.375" style="2" customWidth="1"/>
    <col min="518" max="518" width="3.375" style="2" customWidth="1"/>
    <col min="519" max="519" width="9.875" style="2" customWidth="1"/>
    <col min="520" max="520" width="7.375" style="2" customWidth="1"/>
    <col min="521" max="521" width="8.375" style="2" customWidth="1"/>
    <col min="522" max="522" width="7.375" style="2" customWidth="1"/>
    <col min="523" max="523" width="20.875" style="2" customWidth="1"/>
    <col min="524" max="524" width="18.125" style="2" customWidth="1"/>
    <col min="525" max="525" width="9.875" style="2" customWidth="1"/>
    <col min="526" max="526" width="7.375" style="2" customWidth="1"/>
    <col min="527" max="527" width="8.375" style="2" customWidth="1"/>
    <col min="528" max="528" width="7.375" style="2" customWidth="1"/>
    <col min="529" max="529" width="26.125" style="2" customWidth="1"/>
    <col min="530" max="530" width="21.125" style="2" customWidth="1"/>
    <col min="531" max="769" width="9" style="2"/>
    <col min="770" max="770" width="0.125" style="2" customWidth="1"/>
    <col min="771" max="771" width="4.375" style="2" customWidth="1"/>
    <col min="772" max="772" width="3.375" style="2" customWidth="1"/>
    <col min="773" max="773" width="4.375" style="2" customWidth="1"/>
    <col min="774" max="774" width="3.375" style="2" customWidth="1"/>
    <col min="775" max="775" width="9.875" style="2" customWidth="1"/>
    <col min="776" max="776" width="7.375" style="2" customWidth="1"/>
    <col min="777" max="777" width="8.375" style="2" customWidth="1"/>
    <col min="778" max="778" width="7.375" style="2" customWidth="1"/>
    <col min="779" max="779" width="20.875" style="2" customWidth="1"/>
    <col min="780" max="780" width="18.125" style="2" customWidth="1"/>
    <col min="781" max="781" width="9.875" style="2" customWidth="1"/>
    <col min="782" max="782" width="7.375" style="2" customWidth="1"/>
    <col min="783" max="783" width="8.375" style="2" customWidth="1"/>
    <col min="784" max="784" width="7.375" style="2" customWidth="1"/>
    <col min="785" max="785" width="26.125" style="2" customWidth="1"/>
    <col min="786" max="786" width="21.125" style="2" customWidth="1"/>
    <col min="787" max="1025" width="9" style="2"/>
    <col min="1026" max="1026" width="0.125" style="2" customWidth="1"/>
    <col min="1027" max="1027" width="4.375" style="2" customWidth="1"/>
    <col min="1028" max="1028" width="3.375" style="2" customWidth="1"/>
    <col min="1029" max="1029" width="4.375" style="2" customWidth="1"/>
    <col min="1030" max="1030" width="3.375" style="2" customWidth="1"/>
    <col min="1031" max="1031" width="9.875" style="2" customWidth="1"/>
    <col min="1032" max="1032" width="7.375" style="2" customWidth="1"/>
    <col min="1033" max="1033" width="8.375" style="2" customWidth="1"/>
    <col min="1034" max="1034" width="7.375" style="2" customWidth="1"/>
    <col min="1035" max="1035" width="20.875" style="2" customWidth="1"/>
    <col min="1036" max="1036" width="18.125" style="2" customWidth="1"/>
    <col min="1037" max="1037" width="9.875" style="2" customWidth="1"/>
    <col min="1038" max="1038" width="7.375" style="2" customWidth="1"/>
    <col min="1039" max="1039" width="8.375" style="2" customWidth="1"/>
    <col min="1040" max="1040" width="7.375" style="2" customWidth="1"/>
    <col min="1041" max="1041" width="26.125" style="2" customWidth="1"/>
    <col min="1042" max="1042" width="21.125" style="2" customWidth="1"/>
    <col min="1043" max="1281" width="9" style="2"/>
    <col min="1282" max="1282" width="0.125" style="2" customWidth="1"/>
    <col min="1283" max="1283" width="4.375" style="2" customWidth="1"/>
    <col min="1284" max="1284" width="3.375" style="2" customWidth="1"/>
    <col min="1285" max="1285" width="4.375" style="2" customWidth="1"/>
    <col min="1286" max="1286" width="3.375" style="2" customWidth="1"/>
    <col min="1287" max="1287" width="9.875" style="2" customWidth="1"/>
    <col min="1288" max="1288" width="7.375" style="2" customWidth="1"/>
    <col min="1289" max="1289" width="8.375" style="2" customWidth="1"/>
    <col min="1290" max="1290" width="7.375" style="2" customWidth="1"/>
    <col min="1291" max="1291" width="20.875" style="2" customWidth="1"/>
    <col min="1292" max="1292" width="18.125" style="2" customWidth="1"/>
    <col min="1293" max="1293" width="9.875" style="2" customWidth="1"/>
    <col min="1294" max="1294" width="7.375" style="2" customWidth="1"/>
    <col min="1295" max="1295" width="8.375" style="2" customWidth="1"/>
    <col min="1296" max="1296" width="7.375" style="2" customWidth="1"/>
    <col min="1297" max="1297" width="26.125" style="2" customWidth="1"/>
    <col min="1298" max="1298" width="21.125" style="2" customWidth="1"/>
    <col min="1299" max="1537" width="9" style="2"/>
    <col min="1538" max="1538" width="0.125" style="2" customWidth="1"/>
    <col min="1539" max="1539" width="4.375" style="2" customWidth="1"/>
    <col min="1540" max="1540" width="3.375" style="2" customWidth="1"/>
    <col min="1541" max="1541" width="4.375" style="2" customWidth="1"/>
    <col min="1542" max="1542" width="3.375" style="2" customWidth="1"/>
    <col min="1543" max="1543" width="9.875" style="2" customWidth="1"/>
    <col min="1544" max="1544" width="7.375" style="2" customWidth="1"/>
    <col min="1545" max="1545" width="8.375" style="2" customWidth="1"/>
    <col min="1546" max="1546" width="7.375" style="2" customWidth="1"/>
    <col min="1547" max="1547" width="20.875" style="2" customWidth="1"/>
    <col min="1548" max="1548" width="18.125" style="2" customWidth="1"/>
    <col min="1549" max="1549" width="9.875" style="2" customWidth="1"/>
    <col min="1550" max="1550" width="7.375" style="2" customWidth="1"/>
    <col min="1551" max="1551" width="8.375" style="2" customWidth="1"/>
    <col min="1552" max="1552" width="7.375" style="2" customWidth="1"/>
    <col min="1553" max="1553" width="26.125" style="2" customWidth="1"/>
    <col min="1554" max="1554" width="21.125" style="2" customWidth="1"/>
    <col min="1555" max="1793" width="9" style="2"/>
    <col min="1794" max="1794" width="0.125" style="2" customWidth="1"/>
    <col min="1795" max="1795" width="4.375" style="2" customWidth="1"/>
    <col min="1796" max="1796" width="3.375" style="2" customWidth="1"/>
    <col min="1797" max="1797" width="4.375" style="2" customWidth="1"/>
    <col min="1798" max="1798" width="3.375" style="2" customWidth="1"/>
    <col min="1799" max="1799" width="9.875" style="2" customWidth="1"/>
    <col min="1800" max="1800" width="7.375" style="2" customWidth="1"/>
    <col min="1801" max="1801" width="8.375" style="2" customWidth="1"/>
    <col min="1802" max="1802" width="7.375" style="2" customWidth="1"/>
    <col min="1803" max="1803" width="20.875" style="2" customWidth="1"/>
    <col min="1804" max="1804" width="18.125" style="2" customWidth="1"/>
    <col min="1805" max="1805" width="9.875" style="2" customWidth="1"/>
    <col min="1806" max="1806" width="7.375" style="2" customWidth="1"/>
    <col min="1807" max="1807" width="8.375" style="2" customWidth="1"/>
    <col min="1808" max="1808" width="7.375" style="2" customWidth="1"/>
    <col min="1809" max="1809" width="26.125" style="2" customWidth="1"/>
    <col min="1810" max="1810" width="21.125" style="2" customWidth="1"/>
    <col min="1811" max="2049" width="9" style="2"/>
    <col min="2050" max="2050" width="0.125" style="2" customWidth="1"/>
    <col min="2051" max="2051" width="4.375" style="2" customWidth="1"/>
    <col min="2052" max="2052" width="3.375" style="2" customWidth="1"/>
    <col min="2053" max="2053" width="4.375" style="2" customWidth="1"/>
    <col min="2054" max="2054" width="3.375" style="2" customWidth="1"/>
    <col min="2055" max="2055" width="9.875" style="2" customWidth="1"/>
    <col min="2056" max="2056" width="7.375" style="2" customWidth="1"/>
    <col min="2057" max="2057" width="8.375" style="2" customWidth="1"/>
    <col min="2058" max="2058" width="7.375" style="2" customWidth="1"/>
    <col min="2059" max="2059" width="20.875" style="2" customWidth="1"/>
    <col min="2060" max="2060" width="18.125" style="2" customWidth="1"/>
    <col min="2061" max="2061" width="9.875" style="2" customWidth="1"/>
    <col min="2062" max="2062" width="7.375" style="2" customWidth="1"/>
    <col min="2063" max="2063" width="8.375" style="2" customWidth="1"/>
    <col min="2064" max="2064" width="7.375" style="2" customWidth="1"/>
    <col min="2065" max="2065" width="26.125" style="2" customWidth="1"/>
    <col min="2066" max="2066" width="21.125" style="2" customWidth="1"/>
    <col min="2067" max="2305" width="9" style="2"/>
    <col min="2306" max="2306" width="0.125" style="2" customWidth="1"/>
    <col min="2307" max="2307" width="4.375" style="2" customWidth="1"/>
    <col min="2308" max="2308" width="3.375" style="2" customWidth="1"/>
    <col min="2309" max="2309" width="4.375" style="2" customWidth="1"/>
    <col min="2310" max="2310" width="3.375" style="2" customWidth="1"/>
    <col min="2311" max="2311" width="9.875" style="2" customWidth="1"/>
    <col min="2312" max="2312" width="7.375" style="2" customWidth="1"/>
    <col min="2313" max="2313" width="8.375" style="2" customWidth="1"/>
    <col min="2314" max="2314" width="7.375" style="2" customWidth="1"/>
    <col min="2315" max="2315" width="20.875" style="2" customWidth="1"/>
    <col min="2316" max="2316" width="18.125" style="2" customWidth="1"/>
    <col min="2317" max="2317" width="9.875" style="2" customWidth="1"/>
    <col min="2318" max="2318" width="7.375" style="2" customWidth="1"/>
    <col min="2319" max="2319" width="8.375" style="2" customWidth="1"/>
    <col min="2320" max="2320" width="7.375" style="2" customWidth="1"/>
    <col min="2321" max="2321" width="26.125" style="2" customWidth="1"/>
    <col min="2322" max="2322" width="21.125" style="2" customWidth="1"/>
    <col min="2323" max="2561" width="9" style="2"/>
    <col min="2562" max="2562" width="0.125" style="2" customWidth="1"/>
    <col min="2563" max="2563" width="4.375" style="2" customWidth="1"/>
    <col min="2564" max="2564" width="3.375" style="2" customWidth="1"/>
    <col min="2565" max="2565" width="4.375" style="2" customWidth="1"/>
    <col min="2566" max="2566" width="3.375" style="2" customWidth="1"/>
    <col min="2567" max="2567" width="9.875" style="2" customWidth="1"/>
    <col min="2568" max="2568" width="7.375" style="2" customWidth="1"/>
    <col min="2569" max="2569" width="8.375" style="2" customWidth="1"/>
    <col min="2570" max="2570" width="7.375" style="2" customWidth="1"/>
    <col min="2571" max="2571" width="20.875" style="2" customWidth="1"/>
    <col min="2572" max="2572" width="18.125" style="2" customWidth="1"/>
    <col min="2573" max="2573" width="9.875" style="2" customWidth="1"/>
    <col min="2574" max="2574" width="7.375" style="2" customWidth="1"/>
    <col min="2575" max="2575" width="8.375" style="2" customWidth="1"/>
    <col min="2576" max="2576" width="7.375" style="2" customWidth="1"/>
    <col min="2577" max="2577" width="26.125" style="2" customWidth="1"/>
    <col min="2578" max="2578" width="21.125" style="2" customWidth="1"/>
    <col min="2579" max="2817" width="9" style="2"/>
    <col min="2818" max="2818" width="0.125" style="2" customWidth="1"/>
    <col min="2819" max="2819" width="4.375" style="2" customWidth="1"/>
    <col min="2820" max="2820" width="3.375" style="2" customWidth="1"/>
    <col min="2821" max="2821" width="4.375" style="2" customWidth="1"/>
    <col min="2822" max="2822" width="3.375" style="2" customWidth="1"/>
    <col min="2823" max="2823" width="9.875" style="2" customWidth="1"/>
    <col min="2824" max="2824" width="7.375" style="2" customWidth="1"/>
    <col min="2825" max="2825" width="8.375" style="2" customWidth="1"/>
    <col min="2826" max="2826" width="7.375" style="2" customWidth="1"/>
    <col min="2827" max="2827" width="20.875" style="2" customWidth="1"/>
    <col min="2828" max="2828" width="18.125" style="2" customWidth="1"/>
    <col min="2829" max="2829" width="9.875" style="2" customWidth="1"/>
    <col min="2830" max="2830" width="7.375" style="2" customWidth="1"/>
    <col min="2831" max="2831" width="8.375" style="2" customWidth="1"/>
    <col min="2832" max="2832" width="7.375" style="2" customWidth="1"/>
    <col min="2833" max="2833" width="26.125" style="2" customWidth="1"/>
    <col min="2834" max="2834" width="21.125" style="2" customWidth="1"/>
    <col min="2835" max="3073" width="9" style="2"/>
    <col min="3074" max="3074" width="0.125" style="2" customWidth="1"/>
    <col min="3075" max="3075" width="4.375" style="2" customWidth="1"/>
    <col min="3076" max="3076" width="3.375" style="2" customWidth="1"/>
    <col min="3077" max="3077" width="4.375" style="2" customWidth="1"/>
    <col min="3078" max="3078" width="3.375" style="2" customWidth="1"/>
    <col min="3079" max="3079" width="9.875" style="2" customWidth="1"/>
    <col min="3080" max="3080" width="7.375" style="2" customWidth="1"/>
    <col min="3081" max="3081" width="8.375" style="2" customWidth="1"/>
    <col min="3082" max="3082" width="7.375" style="2" customWidth="1"/>
    <col min="3083" max="3083" width="20.875" style="2" customWidth="1"/>
    <col min="3084" max="3084" width="18.125" style="2" customWidth="1"/>
    <col min="3085" max="3085" width="9.875" style="2" customWidth="1"/>
    <col min="3086" max="3086" width="7.375" style="2" customWidth="1"/>
    <col min="3087" max="3087" width="8.375" style="2" customWidth="1"/>
    <col min="3088" max="3088" width="7.375" style="2" customWidth="1"/>
    <col min="3089" max="3089" width="26.125" style="2" customWidth="1"/>
    <col min="3090" max="3090" width="21.125" style="2" customWidth="1"/>
    <col min="3091" max="3329" width="9" style="2"/>
    <col min="3330" max="3330" width="0.125" style="2" customWidth="1"/>
    <col min="3331" max="3331" width="4.375" style="2" customWidth="1"/>
    <col min="3332" max="3332" width="3.375" style="2" customWidth="1"/>
    <col min="3333" max="3333" width="4.375" style="2" customWidth="1"/>
    <col min="3334" max="3334" width="3.375" style="2" customWidth="1"/>
    <col min="3335" max="3335" width="9.875" style="2" customWidth="1"/>
    <col min="3336" max="3336" width="7.375" style="2" customWidth="1"/>
    <col min="3337" max="3337" width="8.375" style="2" customWidth="1"/>
    <col min="3338" max="3338" width="7.375" style="2" customWidth="1"/>
    <col min="3339" max="3339" width="20.875" style="2" customWidth="1"/>
    <col min="3340" max="3340" width="18.125" style="2" customWidth="1"/>
    <col min="3341" max="3341" width="9.875" style="2" customWidth="1"/>
    <col min="3342" max="3342" width="7.375" style="2" customWidth="1"/>
    <col min="3343" max="3343" width="8.375" style="2" customWidth="1"/>
    <col min="3344" max="3344" width="7.375" style="2" customWidth="1"/>
    <col min="3345" max="3345" width="26.125" style="2" customWidth="1"/>
    <col min="3346" max="3346" width="21.125" style="2" customWidth="1"/>
    <col min="3347" max="3585" width="9" style="2"/>
    <col min="3586" max="3586" width="0.125" style="2" customWidth="1"/>
    <col min="3587" max="3587" width="4.375" style="2" customWidth="1"/>
    <col min="3588" max="3588" width="3.375" style="2" customWidth="1"/>
    <col min="3589" max="3589" width="4.375" style="2" customWidth="1"/>
    <col min="3590" max="3590" width="3.375" style="2" customWidth="1"/>
    <col min="3591" max="3591" width="9.875" style="2" customWidth="1"/>
    <col min="3592" max="3592" width="7.375" style="2" customWidth="1"/>
    <col min="3593" max="3593" width="8.375" style="2" customWidth="1"/>
    <col min="3594" max="3594" width="7.375" style="2" customWidth="1"/>
    <col min="3595" max="3595" width="20.875" style="2" customWidth="1"/>
    <col min="3596" max="3596" width="18.125" style="2" customWidth="1"/>
    <col min="3597" max="3597" width="9.875" style="2" customWidth="1"/>
    <col min="3598" max="3598" width="7.375" style="2" customWidth="1"/>
    <col min="3599" max="3599" width="8.375" style="2" customWidth="1"/>
    <col min="3600" max="3600" width="7.375" style="2" customWidth="1"/>
    <col min="3601" max="3601" width="26.125" style="2" customWidth="1"/>
    <col min="3602" max="3602" width="21.125" style="2" customWidth="1"/>
    <col min="3603" max="3841" width="9" style="2"/>
    <col min="3842" max="3842" width="0.125" style="2" customWidth="1"/>
    <col min="3843" max="3843" width="4.375" style="2" customWidth="1"/>
    <col min="3844" max="3844" width="3.375" style="2" customWidth="1"/>
    <col min="3845" max="3845" width="4.375" style="2" customWidth="1"/>
    <col min="3846" max="3846" width="3.375" style="2" customWidth="1"/>
    <col min="3847" max="3847" width="9.875" style="2" customWidth="1"/>
    <col min="3848" max="3848" width="7.375" style="2" customWidth="1"/>
    <col min="3849" max="3849" width="8.375" style="2" customWidth="1"/>
    <col min="3850" max="3850" width="7.375" style="2" customWidth="1"/>
    <col min="3851" max="3851" width="20.875" style="2" customWidth="1"/>
    <col min="3852" max="3852" width="18.125" style="2" customWidth="1"/>
    <col min="3853" max="3853" width="9.875" style="2" customWidth="1"/>
    <col min="3854" max="3854" width="7.375" style="2" customWidth="1"/>
    <col min="3855" max="3855" width="8.375" style="2" customWidth="1"/>
    <col min="3856" max="3856" width="7.375" style="2" customWidth="1"/>
    <col min="3857" max="3857" width="26.125" style="2" customWidth="1"/>
    <col min="3858" max="3858" width="21.125" style="2" customWidth="1"/>
    <col min="3859" max="4097" width="9" style="2"/>
    <col min="4098" max="4098" width="0.125" style="2" customWidth="1"/>
    <col min="4099" max="4099" width="4.375" style="2" customWidth="1"/>
    <col min="4100" max="4100" width="3.375" style="2" customWidth="1"/>
    <col min="4101" max="4101" width="4.375" style="2" customWidth="1"/>
    <col min="4102" max="4102" width="3.375" style="2" customWidth="1"/>
    <col min="4103" max="4103" width="9.875" style="2" customWidth="1"/>
    <col min="4104" max="4104" width="7.375" style="2" customWidth="1"/>
    <col min="4105" max="4105" width="8.375" style="2" customWidth="1"/>
    <col min="4106" max="4106" width="7.375" style="2" customWidth="1"/>
    <col min="4107" max="4107" width="20.875" style="2" customWidth="1"/>
    <col min="4108" max="4108" width="18.125" style="2" customWidth="1"/>
    <col min="4109" max="4109" width="9.875" style="2" customWidth="1"/>
    <col min="4110" max="4110" width="7.375" style="2" customWidth="1"/>
    <col min="4111" max="4111" width="8.375" style="2" customWidth="1"/>
    <col min="4112" max="4112" width="7.375" style="2" customWidth="1"/>
    <col min="4113" max="4113" width="26.125" style="2" customWidth="1"/>
    <col min="4114" max="4114" width="21.125" style="2" customWidth="1"/>
    <col min="4115" max="4353" width="9" style="2"/>
    <col min="4354" max="4354" width="0.125" style="2" customWidth="1"/>
    <col min="4355" max="4355" width="4.375" style="2" customWidth="1"/>
    <col min="4356" max="4356" width="3.375" style="2" customWidth="1"/>
    <col min="4357" max="4357" width="4.375" style="2" customWidth="1"/>
    <col min="4358" max="4358" width="3.375" style="2" customWidth="1"/>
    <col min="4359" max="4359" width="9.875" style="2" customWidth="1"/>
    <col min="4360" max="4360" width="7.375" style="2" customWidth="1"/>
    <col min="4361" max="4361" width="8.375" style="2" customWidth="1"/>
    <col min="4362" max="4362" width="7.375" style="2" customWidth="1"/>
    <col min="4363" max="4363" width="20.875" style="2" customWidth="1"/>
    <col min="4364" max="4364" width="18.125" style="2" customWidth="1"/>
    <col min="4365" max="4365" width="9.875" style="2" customWidth="1"/>
    <col min="4366" max="4366" width="7.375" style="2" customWidth="1"/>
    <col min="4367" max="4367" width="8.375" style="2" customWidth="1"/>
    <col min="4368" max="4368" width="7.375" style="2" customWidth="1"/>
    <col min="4369" max="4369" width="26.125" style="2" customWidth="1"/>
    <col min="4370" max="4370" width="21.125" style="2" customWidth="1"/>
    <col min="4371" max="4609" width="9" style="2"/>
    <col min="4610" max="4610" width="0.125" style="2" customWidth="1"/>
    <col min="4611" max="4611" width="4.375" style="2" customWidth="1"/>
    <col min="4612" max="4612" width="3.375" style="2" customWidth="1"/>
    <col min="4613" max="4613" width="4.375" style="2" customWidth="1"/>
    <col min="4614" max="4614" width="3.375" style="2" customWidth="1"/>
    <col min="4615" max="4615" width="9.875" style="2" customWidth="1"/>
    <col min="4616" max="4616" width="7.375" style="2" customWidth="1"/>
    <col min="4617" max="4617" width="8.375" style="2" customWidth="1"/>
    <col min="4618" max="4618" width="7.375" style="2" customWidth="1"/>
    <col min="4619" max="4619" width="20.875" style="2" customWidth="1"/>
    <col min="4620" max="4620" width="18.125" style="2" customWidth="1"/>
    <col min="4621" max="4621" width="9.875" style="2" customWidth="1"/>
    <col min="4622" max="4622" width="7.375" style="2" customWidth="1"/>
    <col min="4623" max="4623" width="8.375" style="2" customWidth="1"/>
    <col min="4624" max="4624" width="7.375" style="2" customWidth="1"/>
    <col min="4625" max="4625" width="26.125" style="2" customWidth="1"/>
    <col min="4626" max="4626" width="21.125" style="2" customWidth="1"/>
    <col min="4627" max="4865" width="9" style="2"/>
    <col min="4866" max="4866" width="0.125" style="2" customWidth="1"/>
    <col min="4867" max="4867" width="4.375" style="2" customWidth="1"/>
    <col min="4868" max="4868" width="3.375" style="2" customWidth="1"/>
    <col min="4869" max="4869" width="4.375" style="2" customWidth="1"/>
    <col min="4870" max="4870" width="3.375" style="2" customWidth="1"/>
    <col min="4871" max="4871" width="9.875" style="2" customWidth="1"/>
    <col min="4872" max="4872" width="7.375" style="2" customWidth="1"/>
    <col min="4873" max="4873" width="8.375" style="2" customWidth="1"/>
    <col min="4874" max="4874" width="7.375" style="2" customWidth="1"/>
    <col min="4875" max="4875" width="20.875" style="2" customWidth="1"/>
    <col min="4876" max="4876" width="18.125" style="2" customWidth="1"/>
    <col min="4877" max="4877" width="9.875" style="2" customWidth="1"/>
    <col min="4878" max="4878" width="7.375" style="2" customWidth="1"/>
    <col min="4879" max="4879" width="8.375" style="2" customWidth="1"/>
    <col min="4880" max="4880" width="7.375" style="2" customWidth="1"/>
    <col min="4881" max="4881" width="26.125" style="2" customWidth="1"/>
    <col min="4882" max="4882" width="21.125" style="2" customWidth="1"/>
    <col min="4883" max="5121" width="9" style="2"/>
    <col min="5122" max="5122" width="0.125" style="2" customWidth="1"/>
    <col min="5123" max="5123" width="4.375" style="2" customWidth="1"/>
    <col min="5124" max="5124" width="3.375" style="2" customWidth="1"/>
    <col min="5125" max="5125" width="4.375" style="2" customWidth="1"/>
    <col min="5126" max="5126" width="3.375" style="2" customWidth="1"/>
    <col min="5127" max="5127" width="9.875" style="2" customWidth="1"/>
    <col min="5128" max="5128" width="7.375" style="2" customWidth="1"/>
    <col min="5129" max="5129" width="8.375" style="2" customWidth="1"/>
    <col min="5130" max="5130" width="7.375" style="2" customWidth="1"/>
    <col min="5131" max="5131" width="20.875" style="2" customWidth="1"/>
    <col min="5132" max="5132" width="18.125" style="2" customWidth="1"/>
    <col min="5133" max="5133" width="9.875" style="2" customWidth="1"/>
    <col min="5134" max="5134" width="7.375" style="2" customWidth="1"/>
    <col min="5135" max="5135" width="8.375" style="2" customWidth="1"/>
    <col min="5136" max="5136" width="7.375" style="2" customWidth="1"/>
    <col min="5137" max="5137" width="26.125" style="2" customWidth="1"/>
    <col min="5138" max="5138" width="21.125" style="2" customWidth="1"/>
    <col min="5139" max="5377" width="9" style="2"/>
    <col min="5378" max="5378" width="0.125" style="2" customWidth="1"/>
    <col min="5379" max="5379" width="4.375" style="2" customWidth="1"/>
    <col min="5380" max="5380" width="3.375" style="2" customWidth="1"/>
    <col min="5381" max="5381" width="4.375" style="2" customWidth="1"/>
    <col min="5382" max="5382" width="3.375" style="2" customWidth="1"/>
    <col min="5383" max="5383" width="9.875" style="2" customWidth="1"/>
    <col min="5384" max="5384" width="7.375" style="2" customWidth="1"/>
    <col min="5385" max="5385" width="8.375" style="2" customWidth="1"/>
    <col min="5386" max="5386" width="7.375" style="2" customWidth="1"/>
    <col min="5387" max="5387" width="20.875" style="2" customWidth="1"/>
    <col min="5388" max="5388" width="18.125" style="2" customWidth="1"/>
    <col min="5389" max="5389" width="9.875" style="2" customWidth="1"/>
    <col min="5390" max="5390" width="7.375" style="2" customWidth="1"/>
    <col min="5391" max="5391" width="8.375" style="2" customWidth="1"/>
    <col min="5392" max="5392" width="7.375" style="2" customWidth="1"/>
    <col min="5393" max="5393" width="26.125" style="2" customWidth="1"/>
    <col min="5394" max="5394" width="21.125" style="2" customWidth="1"/>
    <col min="5395" max="5633" width="9" style="2"/>
    <col min="5634" max="5634" width="0.125" style="2" customWidth="1"/>
    <col min="5635" max="5635" width="4.375" style="2" customWidth="1"/>
    <col min="5636" max="5636" width="3.375" style="2" customWidth="1"/>
    <col min="5637" max="5637" width="4.375" style="2" customWidth="1"/>
    <col min="5638" max="5638" width="3.375" style="2" customWidth="1"/>
    <col min="5639" max="5639" width="9.875" style="2" customWidth="1"/>
    <col min="5640" max="5640" width="7.375" style="2" customWidth="1"/>
    <col min="5641" max="5641" width="8.375" style="2" customWidth="1"/>
    <col min="5642" max="5642" width="7.375" style="2" customWidth="1"/>
    <col min="5643" max="5643" width="20.875" style="2" customWidth="1"/>
    <col min="5644" max="5644" width="18.125" style="2" customWidth="1"/>
    <col min="5645" max="5645" width="9.875" style="2" customWidth="1"/>
    <col min="5646" max="5646" width="7.375" style="2" customWidth="1"/>
    <col min="5647" max="5647" width="8.375" style="2" customWidth="1"/>
    <col min="5648" max="5648" width="7.375" style="2" customWidth="1"/>
    <col min="5649" max="5649" width="26.125" style="2" customWidth="1"/>
    <col min="5650" max="5650" width="21.125" style="2" customWidth="1"/>
    <col min="5651" max="5889" width="9" style="2"/>
    <col min="5890" max="5890" width="0.125" style="2" customWidth="1"/>
    <col min="5891" max="5891" width="4.375" style="2" customWidth="1"/>
    <col min="5892" max="5892" width="3.375" style="2" customWidth="1"/>
    <col min="5893" max="5893" width="4.375" style="2" customWidth="1"/>
    <col min="5894" max="5894" width="3.375" style="2" customWidth="1"/>
    <col min="5895" max="5895" width="9.875" style="2" customWidth="1"/>
    <col min="5896" max="5896" width="7.375" style="2" customWidth="1"/>
    <col min="5897" max="5897" width="8.375" style="2" customWidth="1"/>
    <col min="5898" max="5898" width="7.375" style="2" customWidth="1"/>
    <col min="5899" max="5899" width="20.875" style="2" customWidth="1"/>
    <col min="5900" max="5900" width="18.125" style="2" customWidth="1"/>
    <col min="5901" max="5901" width="9.875" style="2" customWidth="1"/>
    <col min="5902" max="5902" width="7.375" style="2" customWidth="1"/>
    <col min="5903" max="5903" width="8.375" style="2" customWidth="1"/>
    <col min="5904" max="5904" width="7.375" style="2" customWidth="1"/>
    <col min="5905" max="5905" width="26.125" style="2" customWidth="1"/>
    <col min="5906" max="5906" width="21.125" style="2" customWidth="1"/>
    <col min="5907" max="6145" width="9" style="2"/>
    <col min="6146" max="6146" width="0.125" style="2" customWidth="1"/>
    <col min="6147" max="6147" width="4.375" style="2" customWidth="1"/>
    <col min="6148" max="6148" width="3.375" style="2" customWidth="1"/>
    <col min="6149" max="6149" width="4.375" style="2" customWidth="1"/>
    <col min="6150" max="6150" width="3.375" style="2" customWidth="1"/>
    <col min="6151" max="6151" width="9.875" style="2" customWidth="1"/>
    <col min="6152" max="6152" width="7.375" style="2" customWidth="1"/>
    <col min="6153" max="6153" width="8.375" style="2" customWidth="1"/>
    <col min="6154" max="6154" width="7.375" style="2" customWidth="1"/>
    <col min="6155" max="6155" width="20.875" style="2" customWidth="1"/>
    <col min="6156" max="6156" width="18.125" style="2" customWidth="1"/>
    <col min="6157" max="6157" width="9.875" style="2" customWidth="1"/>
    <col min="6158" max="6158" width="7.375" style="2" customWidth="1"/>
    <col min="6159" max="6159" width="8.375" style="2" customWidth="1"/>
    <col min="6160" max="6160" width="7.375" style="2" customWidth="1"/>
    <col min="6161" max="6161" width="26.125" style="2" customWidth="1"/>
    <col min="6162" max="6162" width="21.125" style="2" customWidth="1"/>
    <col min="6163" max="6401" width="9" style="2"/>
    <col min="6402" max="6402" width="0.125" style="2" customWidth="1"/>
    <col min="6403" max="6403" width="4.375" style="2" customWidth="1"/>
    <col min="6404" max="6404" width="3.375" style="2" customWidth="1"/>
    <col min="6405" max="6405" width="4.375" style="2" customWidth="1"/>
    <col min="6406" max="6406" width="3.375" style="2" customWidth="1"/>
    <col min="6407" max="6407" width="9.875" style="2" customWidth="1"/>
    <col min="6408" max="6408" width="7.375" style="2" customWidth="1"/>
    <col min="6409" max="6409" width="8.375" style="2" customWidth="1"/>
    <col min="6410" max="6410" width="7.375" style="2" customWidth="1"/>
    <col min="6411" max="6411" width="20.875" style="2" customWidth="1"/>
    <col min="6412" max="6412" width="18.125" style="2" customWidth="1"/>
    <col min="6413" max="6413" width="9.875" style="2" customWidth="1"/>
    <col min="6414" max="6414" width="7.375" style="2" customWidth="1"/>
    <col min="6415" max="6415" width="8.375" style="2" customWidth="1"/>
    <col min="6416" max="6416" width="7.375" style="2" customWidth="1"/>
    <col min="6417" max="6417" width="26.125" style="2" customWidth="1"/>
    <col min="6418" max="6418" width="21.125" style="2" customWidth="1"/>
    <col min="6419" max="6657" width="9" style="2"/>
    <col min="6658" max="6658" width="0.125" style="2" customWidth="1"/>
    <col min="6659" max="6659" width="4.375" style="2" customWidth="1"/>
    <col min="6660" max="6660" width="3.375" style="2" customWidth="1"/>
    <col min="6661" max="6661" width="4.375" style="2" customWidth="1"/>
    <col min="6662" max="6662" width="3.375" style="2" customWidth="1"/>
    <col min="6663" max="6663" width="9.875" style="2" customWidth="1"/>
    <col min="6664" max="6664" width="7.375" style="2" customWidth="1"/>
    <col min="6665" max="6665" width="8.375" style="2" customWidth="1"/>
    <col min="6666" max="6666" width="7.375" style="2" customWidth="1"/>
    <col min="6667" max="6667" width="20.875" style="2" customWidth="1"/>
    <col min="6668" max="6668" width="18.125" style="2" customWidth="1"/>
    <col min="6669" max="6669" width="9.875" style="2" customWidth="1"/>
    <col min="6670" max="6670" width="7.375" style="2" customWidth="1"/>
    <col min="6671" max="6671" width="8.375" style="2" customWidth="1"/>
    <col min="6672" max="6672" width="7.375" style="2" customWidth="1"/>
    <col min="6673" max="6673" width="26.125" style="2" customWidth="1"/>
    <col min="6674" max="6674" width="21.125" style="2" customWidth="1"/>
    <col min="6675" max="6913" width="9" style="2"/>
    <col min="6914" max="6914" width="0.125" style="2" customWidth="1"/>
    <col min="6915" max="6915" width="4.375" style="2" customWidth="1"/>
    <col min="6916" max="6916" width="3.375" style="2" customWidth="1"/>
    <col min="6917" max="6917" width="4.375" style="2" customWidth="1"/>
    <col min="6918" max="6918" width="3.375" style="2" customWidth="1"/>
    <col min="6919" max="6919" width="9.875" style="2" customWidth="1"/>
    <col min="6920" max="6920" width="7.375" style="2" customWidth="1"/>
    <col min="6921" max="6921" width="8.375" style="2" customWidth="1"/>
    <col min="6922" max="6922" width="7.375" style="2" customWidth="1"/>
    <col min="6923" max="6923" width="20.875" style="2" customWidth="1"/>
    <col min="6924" max="6924" width="18.125" style="2" customWidth="1"/>
    <col min="6925" max="6925" width="9.875" style="2" customWidth="1"/>
    <col min="6926" max="6926" width="7.375" style="2" customWidth="1"/>
    <col min="6927" max="6927" width="8.375" style="2" customWidth="1"/>
    <col min="6928" max="6928" width="7.375" style="2" customWidth="1"/>
    <col min="6929" max="6929" width="26.125" style="2" customWidth="1"/>
    <col min="6930" max="6930" width="21.125" style="2" customWidth="1"/>
    <col min="6931" max="7169" width="9" style="2"/>
    <col min="7170" max="7170" width="0.125" style="2" customWidth="1"/>
    <col min="7171" max="7171" width="4.375" style="2" customWidth="1"/>
    <col min="7172" max="7172" width="3.375" style="2" customWidth="1"/>
    <col min="7173" max="7173" width="4.375" style="2" customWidth="1"/>
    <col min="7174" max="7174" width="3.375" style="2" customWidth="1"/>
    <col min="7175" max="7175" width="9.875" style="2" customWidth="1"/>
    <col min="7176" max="7176" width="7.375" style="2" customWidth="1"/>
    <col min="7177" max="7177" width="8.375" style="2" customWidth="1"/>
    <col min="7178" max="7178" width="7.375" style="2" customWidth="1"/>
    <col min="7179" max="7179" width="20.875" style="2" customWidth="1"/>
    <col min="7180" max="7180" width="18.125" style="2" customWidth="1"/>
    <col min="7181" max="7181" width="9.875" style="2" customWidth="1"/>
    <col min="7182" max="7182" width="7.375" style="2" customWidth="1"/>
    <col min="7183" max="7183" width="8.375" style="2" customWidth="1"/>
    <col min="7184" max="7184" width="7.375" style="2" customWidth="1"/>
    <col min="7185" max="7185" width="26.125" style="2" customWidth="1"/>
    <col min="7186" max="7186" width="21.125" style="2" customWidth="1"/>
    <col min="7187" max="7425" width="9" style="2"/>
    <col min="7426" max="7426" width="0.125" style="2" customWidth="1"/>
    <col min="7427" max="7427" width="4.375" style="2" customWidth="1"/>
    <col min="7428" max="7428" width="3.375" style="2" customWidth="1"/>
    <col min="7429" max="7429" width="4.375" style="2" customWidth="1"/>
    <col min="7430" max="7430" width="3.375" style="2" customWidth="1"/>
    <col min="7431" max="7431" width="9.875" style="2" customWidth="1"/>
    <col min="7432" max="7432" width="7.375" style="2" customWidth="1"/>
    <col min="7433" max="7433" width="8.375" style="2" customWidth="1"/>
    <col min="7434" max="7434" width="7.375" style="2" customWidth="1"/>
    <col min="7435" max="7435" width="20.875" style="2" customWidth="1"/>
    <col min="7436" max="7436" width="18.125" style="2" customWidth="1"/>
    <col min="7437" max="7437" width="9.875" style="2" customWidth="1"/>
    <col min="7438" max="7438" width="7.375" style="2" customWidth="1"/>
    <col min="7439" max="7439" width="8.375" style="2" customWidth="1"/>
    <col min="7440" max="7440" width="7.375" style="2" customWidth="1"/>
    <col min="7441" max="7441" width="26.125" style="2" customWidth="1"/>
    <col min="7442" max="7442" width="21.125" style="2" customWidth="1"/>
    <col min="7443" max="7681" width="9" style="2"/>
    <col min="7682" max="7682" width="0.125" style="2" customWidth="1"/>
    <col min="7683" max="7683" width="4.375" style="2" customWidth="1"/>
    <col min="7684" max="7684" width="3.375" style="2" customWidth="1"/>
    <col min="7685" max="7685" width="4.375" style="2" customWidth="1"/>
    <col min="7686" max="7686" width="3.375" style="2" customWidth="1"/>
    <col min="7687" max="7687" width="9.875" style="2" customWidth="1"/>
    <col min="7688" max="7688" width="7.375" style="2" customWidth="1"/>
    <col min="7689" max="7689" width="8.375" style="2" customWidth="1"/>
    <col min="7690" max="7690" width="7.375" style="2" customWidth="1"/>
    <col min="7691" max="7691" width="20.875" style="2" customWidth="1"/>
    <col min="7692" max="7692" width="18.125" style="2" customWidth="1"/>
    <col min="7693" max="7693" width="9.875" style="2" customWidth="1"/>
    <col min="7694" max="7694" width="7.375" style="2" customWidth="1"/>
    <col min="7695" max="7695" width="8.375" style="2" customWidth="1"/>
    <col min="7696" max="7696" width="7.375" style="2" customWidth="1"/>
    <col min="7697" max="7697" width="26.125" style="2" customWidth="1"/>
    <col min="7698" max="7698" width="21.125" style="2" customWidth="1"/>
    <col min="7699" max="7937" width="9" style="2"/>
    <col min="7938" max="7938" width="0.125" style="2" customWidth="1"/>
    <col min="7939" max="7939" width="4.375" style="2" customWidth="1"/>
    <col min="7940" max="7940" width="3.375" style="2" customWidth="1"/>
    <col min="7941" max="7941" width="4.375" style="2" customWidth="1"/>
    <col min="7942" max="7942" width="3.375" style="2" customWidth="1"/>
    <col min="7943" max="7943" width="9.875" style="2" customWidth="1"/>
    <col min="7944" max="7944" width="7.375" style="2" customWidth="1"/>
    <col min="7945" max="7945" width="8.375" style="2" customWidth="1"/>
    <col min="7946" max="7946" width="7.375" style="2" customWidth="1"/>
    <col min="7947" max="7947" width="20.875" style="2" customWidth="1"/>
    <col min="7948" max="7948" width="18.125" style="2" customWidth="1"/>
    <col min="7949" max="7949" width="9.875" style="2" customWidth="1"/>
    <col min="7950" max="7950" width="7.375" style="2" customWidth="1"/>
    <col min="7951" max="7951" width="8.375" style="2" customWidth="1"/>
    <col min="7952" max="7952" width="7.375" style="2" customWidth="1"/>
    <col min="7953" max="7953" width="26.125" style="2" customWidth="1"/>
    <col min="7954" max="7954" width="21.125" style="2" customWidth="1"/>
    <col min="7955" max="8193" width="9" style="2"/>
    <col min="8194" max="8194" width="0.125" style="2" customWidth="1"/>
    <col min="8195" max="8195" width="4.375" style="2" customWidth="1"/>
    <col min="8196" max="8196" width="3.375" style="2" customWidth="1"/>
    <col min="8197" max="8197" width="4.375" style="2" customWidth="1"/>
    <col min="8198" max="8198" width="3.375" style="2" customWidth="1"/>
    <col min="8199" max="8199" width="9.875" style="2" customWidth="1"/>
    <col min="8200" max="8200" width="7.375" style="2" customWidth="1"/>
    <col min="8201" max="8201" width="8.375" style="2" customWidth="1"/>
    <col min="8202" max="8202" width="7.375" style="2" customWidth="1"/>
    <col min="8203" max="8203" width="20.875" style="2" customWidth="1"/>
    <col min="8204" max="8204" width="18.125" style="2" customWidth="1"/>
    <col min="8205" max="8205" width="9.875" style="2" customWidth="1"/>
    <col min="8206" max="8206" width="7.375" style="2" customWidth="1"/>
    <col min="8207" max="8207" width="8.375" style="2" customWidth="1"/>
    <col min="8208" max="8208" width="7.375" style="2" customWidth="1"/>
    <col min="8209" max="8209" width="26.125" style="2" customWidth="1"/>
    <col min="8210" max="8210" width="21.125" style="2" customWidth="1"/>
    <col min="8211" max="8449" width="9" style="2"/>
    <col min="8450" max="8450" width="0.125" style="2" customWidth="1"/>
    <col min="8451" max="8451" width="4.375" style="2" customWidth="1"/>
    <col min="8452" max="8452" width="3.375" style="2" customWidth="1"/>
    <col min="8453" max="8453" width="4.375" style="2" customWidth="1"/>
    <col min="8454" max="8454" width="3.375" style="2" customWidth="1"/>
    <col min="8455" max="8455" width="9.875" style="2" customWidth="1"/>
    <col min="8456" max="8456" width="7.375" style="2" customWidth="1"/>
    <col min="8457" max="8457" width="8.375" style="2" customWidth="1"/>
    <col min="8458" max="8458" width="7.375" style="2" customWidth="1"/>
    <col min="8459" max="8459" width="20.875" style="2" customWidth="1"/>
    <col min="8460" max="8460" width="18.125" style="2" customWidth="1"/>
    <col min="8461" max="8461" width="9.875" style="2" customWidth="1"/>
    <col min="8462" max="8462" width="7.375" style="2" customWidth="1"/>
    <col min="8463" max="8463" width="8.375" style="2" customWidth="1"/>
    <col min="8464" max="8464" width="7.375" style="2" customWidth="1"/>
    <col min="8465" max="8465" width="26.125" style="2" customWidth="1"/>
    <col min="8466" max="8466" width="21.125" style="2" customWidth="1"/>
    <col min="8467" max="8705" width="9" style="2"/>
    <col min="8706" max="8706" width="0.125" style="2" customWidth="1"/>
    <col min="8707" max="8707" width="4.375" style="2" customWidth="1"/>
    <col min="8708" max="8708" width="3.375" style="2" customWidth="1"/>
    <col min="8709" max="8709" width="4.375" style="2" customWidth="1"/>
    <col min="8710" max="8710" width="3.375" style="2" customWidth="1"/>
    <col min="8711" max="8711" width="9.875" style="2" customWidth="1"/>
    <col min="8712" max="8712" width="7.375" style="2" customWidth="1"/>
    <col min="8713" max="8713" width="8.375" style="2" customWidth="1"/>
    <col min="8714" max="8714" width="7.375" style="2" customWidth="1"/>
    <col min="8715" max="8715" width="20.875" style="2" customWidth="1"/>
    <col min="8716" max="8716" width="18.125" style="2" customWidth="1"/>
    <col min="8717" max="8717" width="9.875" style="2" customWidth="1"/>
    <col min="8718" max="8718" width="7.375" style="2" customWidth="1"/>
    <col min="8719" max="8719" width="8.375" style="2" customWidth="1"/>
    <col min="8720" max="8720" width="7.375" style="2" customWidth="1"/>
    <col min="8721" max="8721" width="26.125" style="2" customWidth="1"/>
    <col min="8722" max="8722" width="21.125" style="2" customWidth="1"/>
    <col min="8723" max="8961" width="9" style="2"/>
    <col min="8962" max="8962" width="0.125" style="2" customWidth="1"/>
    <col min="8963" max="8963" width="4.375" style="2" customWidth="1"/>
    <col min="8964" max="8964" width="3.375" style="2" customWidth="1"/>
    <col min="8965" max="8965" width="4.375" style="2" customWidth="1"/>
    <col min="8966" max="8966" width="3.375" style="2" customWidth="1"/>
    <col min="8967" max="8967" width="9.875" style="2" customWidth="1"/>
    <col min="8968" max="8968" width="7.375" style="2" customWidth="1"/>
    <col min="8969" max="8969" width="8.375" style="2" customWidth="1"/>
    <col min="8970" max="8970" width="7.375" style="2" customWidth="1"/>
    <col min="8971" max="8971" width="20.875" style="2" customWidth="1"/>
    <col min="8972" max="8972" width="18.125" style="2" customWidth="1"/>
    <col min="8973" max="8973" width="9.875" style="2" customWidth="1"/>
    <col min="8974" max="8974" width="7.375" style="2" customWidth="1"/>
    <col min="8975" max="8975" width="8.375" style="2" customWidth="1"/>
    <col min="8976" max="8976" width="7.375" style="2" customWidth="1"/>
    <col min="8977" max="8977" width="26.125" style="2" customWidth="1"/>
    <col min="8978" max="8978" width="21.125" style="2" customWidth="1"/>
    <col min="8979" max="9217" width="9" style="2"/>
    <col min="9218" max="9218" width="0.125" style="2" customWidth="1"/>
    <col min="9219" max="9219" width="4.375" style="2" customWidth="1"/>
    <col min="9220" max="9220" width="3.375" style="2" customWidth="1"/>
    <col min="9221" max="9221" width="4.375" style="2" customWidth="1"/>
    <col min="9222" max="9222" width="3.375" style="2" customWidth="1"/>
    <col min="9223" max="9223" width="9.875" style="2" customWidth="1"/>
    <col min="9224" max="9224" width="7.375" style="2" customWidth="1"/>
    <col min="9225" max="9225" width="8.375" style="2" customWidth="1"/>
    <col min="9226" max="9226" width="7.375" style="2" customWidth="1"/>
    <col min="9227" max="9227" width="20.875" style="2" customWidth="1"/>
    <col min="9228" max="9228" width="18.125" style="2" customWidth="1"/>
    <col min="9229" max="9229" width="9.875" style="2" customWidth="1"/>
    <col min="9230" max="9230" width="7.375" style="2" customWidth="1"/>
    <col min="9231" max="9231" width="8.375" style="2" customWidth="1"/>
    <col min="9232" max="9232" width="7.375" style="2" customWidth="1"/>
    <col min="9233" max="9233" width="26.125" style="2" customWidth="1"/>
    <col min="9234" max="9234" width="21.125" style="2" customWidth="1"/>
    <col min="9235" max="9473" width="9" style="2"/>
    <col min="9474" max="9474" width="0.125" style="2" customWidth="1"/>
    <col min="9475" max="9475" width="4.375" style="2" customWidth="1"/>
    <col min="9476" max="9476" width="3.375" style="2" customWidth="1"/>
    <col min="9477" max="9477" width="4.375" style="2" customWidth="1"/>
    <col min="9478" max="9478" width="3.375" style="2" customWidth="1"/>
    <col min="9479" max="9479" width="9.875" style="2" customWidth="1"/>
    <col min="9480" max="9480" width="7.375" style="2" customWidth="1"/>
    <col min="9481" max="9481" width="8.375" style="2" customWidth="1"/>
    <col min="9482" max="9482" width="7.375" style="2" customWidth="1"/>
    <col min="9483" max="9483" width="20.875" style="2" customWidth="1"/>
    <col min="9484" max="9484" width="18.125" style="2" customWidth="1"/>
    <col min="9485" max="9485" width="9.875" style="2" customWidth="1"/>
    <col min="9486" max="9486" width="7.375" style="2" customWidth="1"/>
    <col min="9487" max="9487" width="8.375" style="2" customWidth="1"/>
    <col min="9488" max="9488" width="7.375" style="2" customWidth="1"/>
    <col min="9489" max="9489" width="26.125" style="2" customWidth="1"/>
    <col min="9490" max="9490" width="21.125" style="2" customWidth="1"/>
    <col min="9491" max="9729" width="9" style="2"/>
    <col min="9730" max="9730" width="0.125" style="2" customWidth="1"/>
    <col min="9731" max="9731" width="4.375" style="2" customWidth="1"/>
    <col min="9732" max="9732" width="3.375" style="2" customWidth="1"/>
    <col min="9733" max="9733" width="4.375" style="2" customWidth="1"/>
    <col min="9734" max="9734" width="3.375" style="2" customWidth="1"/>
    <col min="9735" max="9735" width="9.875" style="2" customWidth="1"/>
    <col min="9736" max="9736" width="7.375" style="2" customWidth="1"/>
    <col min="9737" max="9737" width="8.375" style="2" customWidth="1"/>
    <col min="9738" max="9738" width="7.375" style="2" customWidth="1"/>
    <col min="9739" max="9739" width="20.875" style="2" customWidth="1"/>
    <col min="9740" max="9740" width="18.125" style="2" customWidth="1"/>
    <col min="9741" max="9741" width="9.875" style="2" customWidth="1"/>
    <col min="9742" max="9742" width="7.375" style="2" customWidth="1"/>
    <col min="9743" max="9743" width="8.375" style="2" customWidth="1"/>
    <col min="9744" max="9744" width="7.375" style="2" customWidth="1"/>
    <col min="9745" max="9745" width="26.125" style="2" customWidth="1"/>
    <col min="9746" max="9746" width="21.125" style="2" customWidth="1"/>
    <col min="9747" max="9985" width="9" style="2"/>
    <col min="9986" max="9986" width="0.125" style="2" customWidth="1"/>
    <col min="9987" max="9987" width="4.375" style="2" customWidth="1"/>
    <col min="9988" max="9988" width="3.375" style="2" customWidth="1"/>
    <col min="9989" max="9989" width="4.375" style="2" customWidth="1"/>
    <col min="9990" max="9990" width="3.375" style="2" customWidth="1"/>
    <col min="9991" max="9991" width="9.875" style="2" customWidth="1"/>
    <col min="9992" max="9992" width="7.375" style="2" customWidth="1"/>
    <col min="9993" max="9993" width="8.375" style="2" customWidth="1"/>
    <col min="9994" max="9994" width="7.375" style="2" customWidth="1"/>
    <col min="9995" max="9995" width="20.875" style="2" customWidth="1"/>
    <col min="9996" max="9996" width="18.125" style="2" customWidth="1"/>
    <col min="9997" max="9997" width="9.875" style="2" customWidth="1"/>
    <col min="9998" max="9998" width="7.375" style="2" customWidth="1"/>
    <col min="9999" max="9999" width="8.375" style="2" customWidth="1"/>
    <col min="10000" max="10000" width="7.375" style="2" customWidth="1"/>
    <col min="10001" max="10001" width="26.125" style="2" customWidth="1"/>
    <col min="10002" max="10002" width="21.125" style="2" customWidth="1"/>
    <col min="10003" max="10241" width="9" style="2"/>
    <col min="10242" max="10242" width="0.125" style="2" customWidth="1"/>
    <col min="10243" max="10243" width="4.375" style="2" customWidth="1"/>
    <col min="10244" max="10244" width="3.375" style="2" customWidth="1"/>
    <col min="10245" max="10245" width="4.375" style="2" customWidth="1"/>
    <col min="10246" max="10246" width="3.375" style="2" customWidth="1"/>
    <col min="10247" max="10247" width="9.875" style="2" customWidth="1"/>
    <col min="10248" max="10248" width="7.375" style="2" customWidth="1"/>
    <col min="10249" max="10249" width="8.375" style="2" customWidth="1"/>
    <col min="10250" max="10250" width="7.375" style="2" customWidth="1"/>
    <col min="10251" max="10251" width="20.875" style="2" customWidth="1"/>
    <col min="10252" max="10252" width="18.125" style="2" customWidth="1"/>
    <col min="10253" max="10253" width="9.875" style="2" customWidth="1"/>
    <col min="10254" max="10254" width="7.375" style="2" customWidth="1"/>
    <col min="10255" max="10255" width="8.375" style="2" customWidth="1"/>
    <col min="10256" max="10256" width="7.375" style="2" customWidth="1"/>
    <col min="10257" max="10257" width="26.125" style="2" customWidth="1"/>
    <col min="10258" max="10258" width="21.125" style="2" customWidth="1"/>
    <col min="10259" max="10497" width="9" style="2"/>
    <col min="10498" max="10498" width="0.125" style="2" customWidth="1"/>
    <col min="10499" max="10499" width="4.375" style="2" customWidth="1"/>
    <col min="10500" max="10500" width="3.375" style="2" customWidth="1"/>
    <col min="10501" max="10501" width="4.375" style="2" customWidth="1"/>
    <col min="10502" max="10502" width="3.375" style="2" customWidth="1"/>
    <col min="10503" max="10503" width="9.875" style="2" customWidth="1"/>
    <col min="10504" max="10504" width="7.375" style="2" customWidth="1"/>
    <col min="10505" max="10505" width="8.375" style="2" customWidth="1"/>
    <col min="10506" max="10506" width="7.375" style="2" customWidth="1"/>
    <col min="10507" max="10507" width="20.875" style="2" customWidth="1"/>
    <col min="10508" max="10508" width="18.125" style="2" customWidth="1"/>
    <col min="10509" max="10509" width="9.875" style="2" customWidth="1"/>
    <col min="10510" max="10510" width="7.375" style="2" customWidth="1"/>
    <col min="10511" max="10511" width="8.375" style="2" customWidth="1"/>
    <col min="10512" max="10512" width="7.375" style="2" customWidth="1"/>
    <col min="10513" max="10513" width="26.125" style="2" customWidth="1"/>
    <col min="10514" max="10514" width="21.125" style="2" customWidth="1"/>
    <col min="10515" max="10753" width="9" style="2"/>
    <col min="10754" max="10754" width="0.125" style="2" customWidth="1"/>
    <col min="10755" max="10755" width="4.375" style="2" customWidth="1"/>
    <col min="10756" max="10756" width="3.375" style="2" customWidth="1"/>
    <col min="10757" max="10757" width="4.375" style="2" customWidth="1"/>
    <col min="10758" max="10758" width="3.375" style="2" customWidth="1"/>
    <col min="10759" max="10759" width="9.875" style="2" customWidth="1"/>
    <col min="10760" max="10760" width="7.375" style="2" customWidth="1"/>
    <col min="10761" max="10761" width="8.375" style="2" customWidth="1"/>
    <col min="10762" max="10762" width="7.375" style="2" customWidth="1"/>
    <col min="10763" max="10763" width="20.875" style="2" customWidth="1"/>
    <col min="10764" max="10764" width="18.125" style="2" customWidth="1"/>
    <col min="10765" max="10765" width="9.875" style="2" customWidth="1"/>
    <col min="10766" max="10766" width="7.375" style="2" customWidth="1"/>
    <col min="10767" max="10767" width="8.375" style="2" customWidth="1"/>
    <col min="10768" max="10768" width="7.375" style="2" customWidth="1"/>
    <col min="10769" max="10769" width="26.125" style="2" customWidth="1"/>
    <col min="10770" max="10770" width="21.125" style="2" customWidth="1"/>
    <col min="10771" max="11009" width="9" style="2"/>
    <col min="11010" max="11010" width="0.125" style="2" customWidth="1"/>
    <col min="11011" max="11011" width="4.375" style="2" customWidth="1"/>
    <col min="11012" max="11012" width="3.375" style="2" customWidth="1"/>
    <col min="11013" max="11013" width="4.375" style="2" customWidth="1"/>
    <col min="11014" max="11014" width="3.375" style="2" customWidth="1"/>
    <col min="11015" max="11015" width="9.875" style="2" customWidth="1"/>
    <col min="11016" max="11016" width="7.375" style="2" customWidth="1"/>
    <col min="11017" max="11017" width="8.375" style="2" customWidth="1"/>
    <col min="11018" max="11018" width="7.375" style="2" customWidth="1"/>
    <col min="11019" max="11019" width="20.875" style="2" customWidth="1"/>
    <col min="11020" max="11020" width="18.125" style="2" customWidth="1"/>
    <col min="11021" max="11021" width="9.875" style="2" customWidth="1"/>
    <col min="11022" max="11022" width="7.375" style="2" customWidth="1"/>
    <col min="11023" max="11023" width="8.375" style="2" customWidth="1"/>
    <col min="11024" max="11024" width="7.375" style="2" customWidth="1"/>
    <col min="11025" max="11025" width="26.125" style="2" customWidth="1"/>
    <col min="11026" max="11026" width="21.125" style="2" customWidth="1"/>
    <col min="11027" max="11265" width="9" style="2"/>
    <col min="11266" max="11266" width="0.125" style="2" customWidth="1"/>
    <col min="11267" max="11267" width="4.375" style="2" customWidth="1"/>
    <col min="11268" max="11268" width="3.375" style="2" customWidth="1"/>
    <col min="11269" max="11269" width="4.375" style="2" customWidth="1"/>
    <col min="11270" max="11270" width="3.375" style="2" customWidth="1"/>
    <col min="11271" max="11271" width="9.875" style="2" customWidth="1"/>
    <col min="11272" max="11272" width="7.375" style="2" customWidth="1"/>
    <col min="11273" max="11273" width="8.375" style="2" customWidth="1"/>
    <col min="11274" max="11274" width="7.375" style="2" customWidth="1"/>
    <col min="11275" max="11275" width="20.875" style="2" customWidth="1"/>
    <col min="11276" max="11276" width="18.125" style="2" customWidth="1"/>
    <col min="11277" max="11277" width="9.875" style="2" customWidth="1"/>
    <col min="11278" max="11278" width="7.375" style="2" customWidth="1"/>
    <col min="11279" max="11279" width="8.375" style="2" customWidth="1"/>
    <col min="11280" max="11280" width="7.375" style="2" customWidth="1"/>
    <col min="11281" max="11281" width="26.125" style="2" customWidth="1"/>
    <col min="11282" max="11282" width="21.125" style="2" customWidth="1"/>
    <col min="11283" max="11521" width="9" style="2"/>
    <col min="11522" max="11522" width="0.125" style="2" customWidth="1"/>
    <col min="11523" max="11523" width="4.375" style="2" customWidth="1"/>
    <col min="11524" max="11524" width="3.375" style="2" customWidth="1"/>
    <col min="11525" max="11525" width="4.375" style="2" customWidth="1"/>
    <col min="11526" max="11526" width="3.375" style="2" customWidth="1"/>
    <col min="11527" max="11527" width="9.875" style="2" customWidth="1"/>
    <col min="11528" max="11528" width="7.375" style="2" customWidth="1"/>
    <col min="11529" max="11529" width="8.375" style="2" customWidth="1"/>
    <col min="11530" max="11530" width="7.375" style="2" customWidth="1"/>
    <col min="11531" max="11531" width="20.875" style="2" customWidth="1"/>
    <col min="11532" max="11532" width="18.125" style="2" customWidth="1"/>
    <col min="11533" max="11533" width="9.875" style="2" customWidth="1"/>
    <col min="11534" max="11534" width="7.375" style="2" customWidth="1"/>
    <col min="11535" max="11535" width="8.375" style="2" customWidth="1"/>
    <col min="11536" max="11536" width="7.375" style="2" customWidth="1"/>
    <col min="11537" max="11537" width="26.125" style="2" customWidth="1"/>
    <col min="11538" max="11538" width="21.125" style="2" customWidth="1"/>
    <col min="11539" max="11777" width="9" style="2"/>
    <col min="11778" max="11778" width="0.125" style="2" customWidth="1"/>
    <col min="11779" max="11779" width="4.375" style="2" customWidth="1"/>
    <col min="11780" max="11780" width="3.375" style="2" customWidth="1"/>
    <col min="11781" max="11781" width="4.375" style="2" customWidth="1"/>
    <col min="11782" max="11782" width="3.375" style="2" customWidth="1"/>
    <col min="11783" max="11783" width="9.875" style="2" customWidth="1"/>
    <col min="11784" max="11784" width="7.375" style="2" customWidth="1"/>
    <col min="11785" max="11785" width="8.375" style="2" customWidth="1"/>
    <col min="11786" max="11786" width="7.375" style="2" customWidth="1"/>
    <col min="11787" max="11787" width="20.875" style="2" customWidth="1"/>
    <col min="11788" max="11788" width="18.125" style="2" customWidth="1"/>
    <col min="11789" max="11789" width="9.875" style="2" customWidth="1"/>
    <col min="11790" max="11790" width="7.375" style="2" customWidth="1"/>
    <col min="11791" max="11791" width="8.375" style="2" customWidth="1"/>
    <col min="11792" max="11792" width="7.375" style="2" customWidth="1"/>
    <col min="11793" max="11793" width="26.125" style="2" customWidth="1"/>
    <col min="11794" max="11794" width="21.125" style="2" customWidth="1"/>
    <col min="11795" max="12033" width="9" style="2"/>
    <col min="12034" max="12034" width="0.125" style="2" customWidth="1"/>
    <col min="12035" max="12035" width="4.375" style="2" customWidth="1"/>
    <col min="12036" max="12036" width="3.375" style="2" customWidth="1"/>
    <col min="12037" max="12037" width="4.375" style="2" customWidth="1"/>
    <col min="12038" max="12038" width="3.375" style="2" customWidth="1"/>
    <col min="12039" max="12039" width="9.875" style="2" customWidth="1"/>
    <col min="12040" max="12040" width="7.375" style="2" customWidth="1"/>
    <col min="12041" max="12041" width="8.375" style="2" customWidth="1"/>
    <col min="12042" max="12042" width="7.375" style="2" customWidth="1"/>
    <col min="12043" max="12043" width="20.875" style="2" customWidth="1"/>
    <col min="12044" max="12044" width="18.125" style="2" customWidth="1"/>
    <col min="12045" max="12045" width="9.875" style="2" customWidth="1"/>
    <col min="12046" max="12046" width="7.375" style="2" customWidth="1"/>
    <col min="12047" max="12047" width="8.375" style="2" customWidth="1"/>
    <col min="12048" max="12048" width="7.375" style="2" customWidth="1"/>
    <col min="12049" max="12049" width="26.125" style="2" customWidth="1"/>
    <col min="12050" max="12050" width="21.125" style="2" customWidth="1"/>
    <col min="12051" max="12289" width="9" style="2"/>
    <col min="12290" max="12290" width="0.125" style="2" customWidth="1"/>
    <col min="12291" max="12291" width="4.375" style="2" customWidth="1"/>
    <col min="12292" max="12292" width="3.375" style="2" customWidth="1"/>
    <col min="12293" max="12293" width="4.375" style="2" customWidth="1"/>
    <col min="12294" max="12294" width="3.375" style="2" customWidth="1"/>
    <col min="12295" max="12295" width="9.875" style="2" customWidth="1"/>
    <col min="12296" max="12296" width="7.375" style="2" customWidth="1"/>
    <col min="12297" max="12297" width="8.375" style="2" customWidth="1"/>
    <col min="12298" max="12298" width="7.375" style="2" customWidth="1"/>
    <col min="12299" max="12299" width="20.875" style="2" customWidth="1"/>
    <col min="12300" max="12300" width="18.125" style="2" customWidth="1"/>
    <col min="12301" max="12301" width="9.875" style="2" customWidth="1"/>
    <col min="12302" max="12302" width="7.375" style="2" customWidth="1"/>
    <col min="12303" max="12303" width="8.375" style="2" customWidth="1"/>
    <col min="12304" max="12304" width="7.375" style="2" customWidth="1"/>
    <col min="12305" max="12305" width="26.125" style="2" customWidth="1"/>
    <col min="12306" max="12306" width="21.125" style="2" customWidth="1"/>
    <col min="12307" max="12545" width="9" style="2"/>
    <col min="12546" max="12546" width="0.125" style="2" customWidth="1"/>
    <col min="12547" max="12547" width="4.375" style="2" customWidth="1"/>
    <col min="12548" max="12548" width="3.375" style="2" customWidth="1"/>
    <col min="12549" max="12549" width="4.375" style="2" customWidth="1"/>
    <col min="12550" max="12550" width="3.375" style="2" customWidth="1"/>
    <col min="12551" max="12551" width="9.875" style="2" customWidth="1"/>
    <col min="12552" max="12552" width="7.375" style="2" customWidth="1"/>
    <col min="12553" max="12553" width="8.375" style="2" customWidth="1"/>
    <col min="12554" max="12554" width="7.375" style="2" customWidth="1"/>
    <col min="12555" max="12555" width="20.875" style="2" customWidth="1"/>
    <col min="12556" max="12556" width="18.125" style="2" customWidth="1"/>
    <col min="12557" max="12557" width="9.875" style="2" customWidth="1"/>
    <col min="12558" max="12558" width="7.375" style="2" customWidth="1"/>
    <col min="12559" max="12559" width="8.375" style="2" customWidth="1"/>
    <col min="12560" max="12560" width="7.375" style="2" customWidth="1"/>
    <col min="12561" max="12561" width="26.125" style="2" customWidth="1"/>
    <col min="12562" max="12562" width="21.125" style="2" customWidth="1"/>
    <col min="12563" max="12801" width="9" style="2"/>
    <col min="12802" max="12802" width="0.125" style="2" customWidth="1"/>
    <col min="12803" max="12803" width="4.375" style="2" customWidth="1"/>
    <col min="12804" max="12804" width="3.375" style="2" customWidth="1"/>
    <col min="12805" max="12805" width="4.375" style="2" customWidth="1"/>
    <col min="12806" max="12806" width="3.375" style="2" customWidth="1"/>
    <col min="12807" max="12807" width="9.875" style="2" customWidth="1"/>
    <col min="12808" max="12808" width="7.375" style="2" customWidth="1"/>
    <col min="12809" max="12809" width="8.375" style="2" customWidth="1"/>
    <col min="12810" max="12810" width="7.375" style="2" customWidth="1"/>
    <col min="12811" max="12811" width="20.875" style="2" customWidth="1"/>
    <col min="12812" max="12812" width="18.125" style="2" customWidth="1"/>
    <col min="12813" max="12813" width="9.875" style="2" customWidth="1"/>
    <col min="12814" max="12814" width="7.375" style="2" customWidth="1"/>
    <col min="12815" max="12815" width="8.375" style="2" customWidth="1"/>
    <col min="12816" max="12816" width="7.375" style="2" customWidth="1"/>
    <col min="12817" max="12817" width="26.125" style="2" customWidth="1"/>
    <col min="12818" max="12818" width="21.125" style="2" customWidth="1"/>
    <col min="12819" max="13057" width="9" style="2"/>
    <col min="13058" max="13058" width="0.125" style="2" customWidth="1"/>
    <col min="13059" max="13059" width="4.375" style="2" customWidth="1"/>
    <col min="13060" max="13060" width="3.375" style="2" customWidth="1"/>
    <col min="13061" max="13061" width="4.375" style="2" customWidth="1"/>
    <col min="13062" max="13062" width="3.375" style="2" customWidth="1"/>
    <col min="13063" max="13063" width="9.875" style="2" customWidth="1"/>
    <col min="13064" max="13064" width="7.375" style="2" customWidth="1"/>
    <col min="13065" max="13065" width="8.375" style="2" customWidth="1"/>
    <col min="13066" max="13066" width="7.375" style="2" customWidth="1"/>
    <col min="13067" max="13067" width="20.875" style="2" customWidth="1"/>
    <col min="13068" max="13068" width="18.125" style="2" customWidth="1"/>
    <col min="13069" max="13069" width="9.875" style="2" customWidth="1"/>
    <col min="13070" max="13070" width="7.375" style="2" customWidth="1"/>
    <col min="13071" max="13071" width="8.375" style="2" customWidth="1"/>
    <col min="13072" max="13072" width="7.375" style="2" customWidth="1"/>
    <col min="13073" max="13073" width="26.125" style="2" customWidth="1"/>
    <col min="13074" max="13074" width="21.125" style="2" customWidth="1"/>
    <col min="13075" max="13313" width="9" style="2"/>
    <col min="13314" max="13314" width="0.125" style="2" customWidth="1"/>
    <col min="13315" max="13315" width="4.375" style="2" customWidth="1"/>
    <col min="13316" max="13316" width="3.375" style="2" customWidth="1"/>
    <col min="13317" max="13317" width="4.375" style="2" customWidth="1"/>
    <col min="13318" max="13318" width="3.375" style="2" customWidth="1"/>
    <col min="13319" max="13319" width="9.875" style="2" customWidth="1"/>
    <col min="13320" max="13320" width="7.375" style="2" customWidth="1"/>
    <col min="13321" max="13321" width="8.375" style="2" customWidth="1"/>
    <col min="13322" max="13322" width="7.375" style="2" customWidth="1"/>
    <col min="13323" max="13323" width="20.875" style="2" customWidth="1"/>
    <col min="13324" max="13324" width="18.125" style="2" customWidth="1"/>
    <col min="13325" max="13325" width="9.875" style="2" customWidth="1"/>
    <col min="13326" max="13326" width="7.375" style="2" customWidth="1"/>
    <col min="13327" max="13327" width="8.375" style="2" customWidth="1"/>
    <col min="13328" max="13328" width="7.375" style="2" customWidth="1"/>
    <col min="13329" max="13329" width="26.125" style="2" customWidth="1"/>
    <col min="13330" max="13330" width="21.125" style="2" customWidth="1"/>
    <col min="13331" max="13569" width="9" style="2"/>
    <col min="13570" max="13570" width="0.125" style="2" customWidth="1"/>
    <col min="13571" max="13571" width="4.375" style="2" customWidth="1"/>
    <col min="13572" max="13572" width="3.375" style="2" customWidth="1"/>
    <col min="13573" max="13573" width="4.375" style="2" customWidth="1"/>
    <col min="13574" max="13574" width="3.375" style="2" customWidth="1"/>
    <col min="13575" max="13575" width="9.875" style="2" customWidth="1"/>
    <col min="13576" max="13576" width="7.375" style="2" customWidth="1"/>
    <col min="13577" max="13577" width="8.375" style="2" customWidth="1"/>
    <col min="13578" max="13578" width="7.375" style="2" customWidth="1"/>
    <col min="13579" max="13579" width="20.875" style="2" customWidth="1"/>
    <col min="13580" max="13580" width="18.125" style="2" customWidth="1"/>
    <col min="13581" max="13581" width="9.875" style="2" customWidth="1"/>
    <col min="13582" max="13582" width="7.375" style="2" customWidth="1"/>
    <col min="13583" max="13583" width="8.375" style="2" customWidth="1"/>
    <col min="13584" max="13584" width="7.375" style="2" customWidth="1"/>
    <col min="13585" max="13585" width="26.125" style="2" customWidth="1"/>
    <col min="13586" max="13586" width="21.125" style="2" customWidth="1"/>
    <col min="13587" max="13825" width="9" style="2"/>
    <col min="13826" max="13826" width="0.125" style="2" customWidth="1"/>
    <col min="13827" max="13827" width="4.375" style="2" customWidth="1"/>
    <col min="13828" max="13828" width="3.375" style="2" customWidth="1"/>
    <col min="13829" max="13829" width="4.375" style="2" customWidth="1"/>
    <col min="13830" max="13830" width="3.375" style="2" customWidth="1"/>
    <col min="13831" max="13831" width="9.875" style="2" customWidth="1"/>
    <col min="13832" max="13832" width="7.375" style="2" customWidth="1"/>
    <col min="13833" max="13833" width="8.375" style="2" customWidth="1"/>
    <col min="13834" max="13834" width="7.375" style="2" customWidth="1"/>
    <col min="13835" max="13835" width="20.875" style="2" customWidth="1"/>
    <col min="13836" max="13836" width="18.125" style="2" customWidth="1"/>
    <col min="13837" max="13837" width="9.875" style="2" customWidth="1"/>
    <col min="13838" max="13838" width="7.375" style="2" customWidth="1"/>
    <col min="13839" max="13839" width="8.375" style="2" customWidth="1"/>
    <col min="13840" max="13840" width="7.375" style="2" customWidth="1"/>
    <col min="13841" max="13841" width="26.125" style="2" customWidth="1"/>
    <col min="13842" max="13842" width="21.125" style="2" customWidth="1"/>
    <col min="13843" max="14081" width="9" style="2"/>
    <col min="14082" max="14082" width="0.125" style="2" customWidth="1"/>
    <col min="14083" max="14083" width="4.375" style="2" customWidth="1"/>
    <col min="14084" max="14084" width="3.375" style="2" customWidth="1"/>
    <col min="14085" max="14085" width="4.375" style="2" customWidth="1"/>
    <col min="14086" max="14086" width="3.375" style="2" customWidth="1"/>
    <col min="14087" max="14087" width="9.875" style="2" customWidth="1"/>
    <col min="14088" max="14088" width="7.375" style="2" customWidth="1"/>
    <col min="14089" max="14089" width="8.375" style="2" customWidth="1"/>
    <col min="14090" max="14090" width="7.375" style="2" customWidth="1"/>
    <col min="14091" max="14091" width="20.875" style="2" customWidth="1"/>
    <col min="14092" max="14092" width="18.125" style="2" customWidth="1"/>
    <col min="14093" max="14093" width="9.875" style="2" customWidth="1"/>
    <col min="14094" max="14094" width="7.375" style="2" customWidth="1"/>
    <col min="14095" max="14095" width="8.375" style="2" customWidth="1"/>
    <col min="14096" max="14096" width="7.375" style="2" customWidth="1"/>
    <col min="14097" max="14097" width="26.125" style="2" customWidth="1"/>
    <col min="14098" max="14098" width="21.125" style="2" customWidth="1"/>
    <col min="14099" max="14337" width="9" style="2"/>
    <col min="14338" max="14338" width="0.125" style="2" customWidth="1"/>
    <col min="14339" max="14339" width="4.375" style="2" customWidth="1"/>
    <col min="14340" max="14340" width="3.375" style="2" customWidth="1"/>
    <col min="14341" max="14341" width="4.375" style="2" customWidth="1"/>
    <col min="14342" max="14342" width="3.375" style="2" customWidth="1"/>
    <col min="14343" max="14343" width="9.875" style="2" customWidth="1"/>
    <col min="14344" max="14344" width="7.375" style="2" customWidth="1"/>
    <col min="14345" max="14345" width="8.375" style="2" customWidth="1"/>
    <col min="14346" max="14346" width="7.375" style="2" customWidth="1"/>
    <col min="14347" max="14347" width="20.875" style="2" customWidth="1"/>
    <col min="14348" max="14348" width="18.125" style="2" customWidth="1"/>
    <col min="14349" max="14349" width="9.875" style="2" customWidth="1"/>
    <col min="14350" max="14350" width="7.375" style="2" customWidth="1"/>
    <col min="14351" max="14351" width="8.375" style="2" customWidth="1"/>
    <col min="14352" max="14352" width="7.375" style="2" customWidth="1"/>
    <col min="14353" max="14353" width="26.125" style="2" customWidth="1"/>
    <col min="14354" max="14354" width="21.125" style="2" customWidth="1"/>
    <col min="14355" max="14593" width="9" style="2"/>
    <col min="14594" max="14594" width="0.125" style="2" customWidth="1"/>
    <col min="14595" max="14595" width="4.375" style="2" customWidth="1"/>
    <col min="14596" max="14596" width="3.375" style="2" customWidth="1"/>
    <col min="14597" max="14597" width="4.375" style="2" customWidth="1"/>
    <col min="14598" max="14598" width="3.375" style="2" customWidth="1"/>
    <col min="14599" max="14599" width="9.875" style="2" customWidth="1"/>
    <col min="14600" max="14600" width="7.375" style="2" customWidth="1"/>
    <col min="14601" max="14601" width="8.375" style="2" customWidth="1"/>
    <col min="14602" max="14602" width="7.375" style="2" customWidth="1"/>
    <col min="14603" max="14603" width="20.875" style="2" customWidth="1"/>
    <col min="14604" max="14604" width="18.125" style="2" customWidth="1"/>
    <col min="14605" max="14605" width="9.875" style="2" customWidth="1"/>
    <col min="14606" max="14606" width="7.375" style="2" customWidth="1"/>
    <col min="14607" max="14607" width="8.375" style="2" customWidth="1"/>
    <col min="14608" max="14608" width="7.375" style="2" customWidth="1"/>
    <col min="14609" max="14609" width="26.125" style="2" customWidth="1"/>
    <col min="14610" max="14610" width="21.125" style="2" customWidth="1"/>
    <col min="14611" max="14849" width="9" style="2"/>
    <col min="14850" max="14850" width="0.125" style="2" customWidth="1"/>
    <col min="14851" max="14851" width="4.375" style="2" customWidth="1"/>
    <col min="14852" max="14852" width="3.375" style="2" customWidth="1"/>
    <col min="14853" max="14853" width="4.375" style="2" customWidth="1"/>
    <col min="14854" max="14854" width="3.375" style="2" customWidth="1"/>
    <col min="14855" max="14855" width="9.875" style="2" customWidth="1"/>
    <col min="14856" max="14856" width="7.375" style="2" customWidth="1"/>
    <col min="14857" max="14857" width="8.375" style="2" customWidth="1"/>
    <col min="14858" max="14858" width="7.375" style="2" customWidth="1"/>
    <col min="14859" max="14859" width="20.875" style="2" customWidth="1"/>
    <col min="14860" max="14860" width="18.125" style="2" customWidth="1"/>
    <col min="14861" max="14861" width="9.875" style="2" customWidth="1"/>
    <col min="14862" max="14862" width="7.375" style="2" customWidth="1"/>
    <col min="14863" max="14863" width="8.375" style="2" customWidth="1"/>
    <col min="14864" max="14864" width="7.375" style="2" customWidth="1"/>
    <col min="14865" max="14865" width="26.125" style="2" customWidth="1"/>
    <col min="14866" max="14866" width="21.125" style="2" customWidth="1"/>
    <col min="14867" max="15105" width="9" style="2"/>
    <col min="15106" max="15106" width="0.125" style="2" customWidth="1"/>
    <col min="15107" max="15107" width="4.375" style="2" customWidth="1"/>
    <col min="15108" max="15108" width="3.375" style="2" customWidth="1"/>
    <col min="15109" max="15109" width="4.375" style="2" customWidth="1"/>
    <col min="15110" max="15110" width="3.375" style="2" customWidth="1"/>
    <col min="15111" max="15111" width="9.875" style="2" customWidth="1"/>
    <col min="15112" max="15112" width="7.375" style="2" customWidth="1"/>
    <col min="15113" max="15113" width="8.375" style="2" customWidth="1"/>
    <col min="15114" max="15114" width="7.375" style="2" customWidth="1"/>
    <col min="15115" max="15115" width="20.875" style="2" customWidth="1"/>
    <col min="15116" max="15116" width="18.125" style="2" customWidth="1"/>
    <col min="15117" max="15117" width="9.875" style="2" customWidth="1"/>
    <col min="15118" max="15118" width="7.375" style="2" customWidth="1"/>
    <col min="15119" max="15119" width="8.375" style="2" customWidth="1"/>
    <col min="15120" max="15120" width="7.375" style="2" customWidth="1"/>
    <col min="15121" max="15121" width="26.125" style="2" customWidth="1"/>
    <col min="15122" max="15122" width="21.125" style="2" customWidth="1"/>
    <col min="15123" max="15361" width="9" style="2"/>
    <col min="15362" max="15362" width="0.125" style="2" customWidth="1"/>
    <col min="15363" max="15363" width="4.375" style="2" customWidth="1"/>
    <col min="15364" max="15364" width="3.375" style="2" customWidth="1"/>
    <col min="15365" max="15365" width="4.375" style="2" customWidth="1"/>
    <col min="15366" max="15366" width="3.375" style="2" customWidth="1"/>
    <col min="15367" max="15367" width="9.875" style="2" customWidth="1"/>
    <col min="15368" max="15368" width="7.375" style="2" customWidth="1"/>
    <col min="15369" max="15369" width="8.375" style="2" customWidth="1"/>
    <col min="15370" max="15370" width="7.375" style="2" customWidth="1"/>
    <col min="15371" max="15371" width="20.875" style="2" customWidth="1"/>
    <col min="15372" max="15372" width="18.125" style="2" customWidth="1"/>
    <col min="15373" max="15373" width="9.875" style="2" customWidth="1"/>
    <col min="15374" max="15374" width="7.375" style="2" customWidth="1"/>
    <col min="15375" max="15375" width="8.375" style="2" customWidth="1"/>
    <col min="15376" max="15376" width="7.375" style="2" customWidth="1"/>
    <col min="15377" max="15377" width="26.125" style="2" customWidth="1"/>
    <col min="15378" max="15378" width="21.125" style="2" customWidth="1"/>
    <col min="15379" max="15617" width="9" style="2"/>
    <col min="15618" max="15618" width="0.125" style="2" customWidth="1"/>
    <col min="15619" max="15619" width="4.375" style="2" customWidth="1"/>
    <col min="15620" max="15620" width="3.375" style="2" customWidth="1"/>
    <col min="15621" max="15621" width="4.375" style="2" customWidth="1"/>
    <col min="15622" max="15622" width="3.375" style="2" customWidth="1"/>
    <col min="15623" max="15623" width="9.875" style="2" customWidth="1"/>
    <col min="15624" max="15624" width="7.375" style="2" customWidth="1"/>
    <col min="15625" max="15625" width="8.375" style="2" customWidth="1"/>
    <col min="15626" max="15626" width="7.375" style="2" customWidth="1"/>
    <col min="15627" max="15627" width="20.875" style="2" customWidth="1"/>
    <col min="15628" max="15628" width="18.125" style="2" customWidth="1"/>
    <col min="15629" max="15629" width="9.875" style="2" customWidth="1"/>
    <col min="15630" max="15630" width="7.375" style="2" customWidth="1"/>
    <col min="15631" max="15631" width="8.375" style="2" customWidth="1"/>
    <col min="15632" max="15632" width="7.375" style="2" customWidth="1"/>
    <col min="15633" max="15633" width="26.125" style="2" customWidth="1"/>
    <col min="15634" max="15634" width="21.125" style="2" customWidth="1"/>
    <col min="15635" max="15873" width="9" style="2"/>
    <col min="15874" max="15874" width="0.125" style="2" customWidth="1"/>
    <col min="15875" max="15875" width="4.375" style="2" customWidth="1"/>
    <col min="15876" max="15876" width="3.375" style="2" customWidth="1"/>
    <col min="15877" max="15877" width="4.375" style="2" customWidth="1"/>
    <col min="15878" max="15878" width="3.375" style="2" customWidth="1"/>
    <col min="15879" max="15879" width="9.875" style="2" customWidth="1"/>
    <col min="15880" max="15880" width="7.375" style="2" customWidth="1"/>
    <col min="15881" max="15881" width="8.375" style="2" customWidth="1"/>
    <col min="15882" max="15882" width="7.375" style="2" customWidth="1"/>
    <col min="15883" max="15883" width="20.875" style="2" customWidth="1"/>
    <col min="15884" max="15884" width="18.125" style="2" customWidth="1"/>
    <col min="15885" max="15885" width="9.875" style="2" customWidth="1"/>
    <col min="15886" max="15886" width="7.375" style="2" customWidth="1"/>
    <col min="15887" max="15887" width="8.375" style="2" customWidth="1"/>
    <col min="15888" max="15888" width="7.375" style="2" customWidth="1"/>
    <col min="15889" max="15889" width="26.125" style="2" customWidth="1"/>
    <col min="15890" max="15890" width="21.125" style="2" customWidth="1"/>
    <col min="15891" max="16129" width="9" style="2"/>
    <col min="16130" max="16130" width="0.125" style="2" customWidth="1"/>
    <col min="16131" max="16131" width="4.375" style="2" customWidth="1"/>
    <col min="16132" max="16132" width="3.375" style="2" customWidth="1"/>
    <col min="16133" max="16133" width="4.375" style="2" customWidth="1"/>
    <col min="16134" max="16134" width="3.375" style="2" customWidth="1"/>
    <col min="16135" max="16135" width="9.875" style="2" customWidth="1"/>
    <col min="16136" max="16136" width="7.375" style="2" customWidth="1"/>
    <col min="16137" max="16137" width="8.375" style="2" customWidth="1"/>
    <col min="16138" max="16138" width="7.375" style="2" customWidth="1"/>
    <col min="16139" max="16139" width="20.875" style="2" customWidth="1"/>
    <col min="16140" max="16140" width="18.125" style="2" customWidth="1"/>
    <col min="16141" max="16141" width="9.875" style="2" customWidth="1"/>
    <col min="16142" max="16142" width="7.375" style="2" customWidth="1"/>
    <col min="16143" max="16143" width="8.375" style="2" customWidth="1"/>
    <col min="16144" max="16144" width="7.375" style="2" customWidth="1"/>
    <col min="16145" max="16145" width="26.125" style="2" customWidth="1"/>
    <col min="16146" max="16146" width="21.12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189</v>
      </c>
    </row>
    <row r="2" spans="1:18" ht="36" customHeight="1">
      <c r="A2" s="774" t="s">
        <v>379</v>
      </c>
      <c r="B2" s="774"/>
      <c r="C2" s="774"/>
      <c r="D2" s="774"/>
      <c r="E2" s="774"/>
      <c r="F2" s="774"/>
      <c r="G2" s="774"/>
      <c r="H2" s="774"/>
      <c r="I2" s="774"/>
      <c r="J2" s="774"/>
      <c r="K2" s="774"/>
      <c r="L2" s="774"/>
      <c r="M2" s="774"/>
      <c r="N2" s="774"/>
      <c r="O2" s="774"/>
      <c r="P2" s="774"/>
      <c r="Q2" s="774"/>
      <c r="R2" s="774"/>
    </row>
    <row r="3" spans="1:18" ht="20.100000000000001" customHeight="1">
      <c r="A3" s="270" t="s">
        <v>380</v>
      </c>
      <c r="B3" s="1"/>
      <c r="C3" s="1"/>
      <c r="D3" s="1"/>
      <c r="E3" s="1"/>
      <c r="F3" s="1"/>
      <c r="G3" s="1"/>
      <c r="H3" s="1"/>
      <c r="I3" s="1"/>
      <c r="J3" s="1"/>
      <c r="K3" s="1"/>
      <c r="L3" s="1"/>
      <c r="M3" s="1"/>
      <c r="N3" s="1"/>
      <c r="O3" s="1"/>
      <c r="P3" s="1"/>
      <c r="Q3" s="1"/>
      <c r="R3" s="1"/>
    </row>
    <row r="4" spans="1:18" ht="20.100000000000001" hidden="1" customHeight="1">
      <c r="A4" s="775" t="s">
        <v>381</v>
      </c>
      <c r="B4" s="775"/>
      <c r="C4" s="775"/>
      <c r="D4" s="775"/>
      <c r="E4" s="775"/>
      <c r="F4" s="775"/>
      <c r="G4" s="775"/>
      <c r="H4" s="775"/>
      <c r="I4" s="775"/>
      <c r="J4" s="775"/>
      <c r="K4" s="775"/>
      <c r="L4" s="775"/>
      <c r="M4" s="775"/>
      <c r="N4" s="775"/>
      <c r="O4" s="775"/>
      <c r="P4" s="775"/>
      <c r="Q4" s="775"/>
      <c r="R4" s="775"/>
    </row>
    <row r="5" spans="1:18" ht="36" hidden="1" customHeight="1">
      <c r="A5" s="775"/>
      <c r="B5" s="775"/>
      <c r="C5" s="775"/>
      <c r="D5" s="775"/>
      <c r="E5" s="775"/>
      <c r="F5" s="775"/>
      <c r="G5" s="775"/>
      <c r="H5" s="775"/>
      <c r="I5" s="775"/>
      <c r="J5" s="775"/>
      <c r="K5" s="775"/>
      <c r="L5" s="775"/>
      <c r="M5" s="775"/>
      <c r="N5" s="775"/>
      <c r="O5" s="775"/>
      <c r="P5" s="775"/>
      <c r="Q5" s="775"/>
      <c r="R5" s="775"/>
    </row>
    <row r="6" spans="1:18" ht="15" thickBot="1">
      <c r="A6" s="1"/>
      <c r="B6" s="1"/>
      <c r="C6" s="1"/>
      <c r="D6" s="1"/>
      <c r="E6" s="1"/>
      <c r="F6" s="1"/>
      <c r="G6" s="1"/>
      <c r="H6" s="1"/>
      <c r="I6" s="1"/>
      <c r="J6" s="1"/>
      <c r="K6" s="1"/>
      <c r="L6" s="1"/>
      <c r="M6" s="1"/>
      <c r="N6" s="1"/>
      <c r="O6" s="1"/>
      <c r="P6" s="1"/>
      <c r="Q6" s="1"/>
      <c r="R6" s="1"/>
    </row>
    <row r="7" spans="1:18" ht="20.100000000000001" customHeight="1">
      <c r="A7" s="776" t="s">
        <v>382</v>
      </c>
      <c r="B7" s="777"/>
      <c r="C7" s="777"/>
      <c r="D7" s="778"/>
      <c r="E7" s="782" t="s">
        <v>383</v>
      </c>
      <c r="F7" s="777"/>
      <c r="G7" s="777"/>
      <c r="H7" s="777"/>
      <c r="I7" s="777"/>
      <c r="J7" s="777"/>
      <c r="K7" s="777"/>
      <c r="L7" s="777"/>
      <c r="M7" s="777"/>
      <c r="N7" s="782" t="s">
        <v>384</v>
      </c>
      <c r="O7" s="777"/>
      <c r="P7" s="778"/>
      <c r="Q7" s="782" t="s">
        <v>385</v>
      </c>
      <c r="R7" s="784"/>
    </row>
    <row r="8" spans="1:18" ht="15" thickBot="1">
      <c r="A8" s="779"/>
      <c r="B8" s="780"/>
      <c r="C8" s="780"/>
      <c r="D8" s="781"/>
      <c r="E8" s="783"/>
      <c r="F8" s="780"/>
      <c r="G8" s="780"/>
      <c r="H8" s="780"/>
      <c r="I8" s="780"/>
      <c r="J8" s="780"/>
      <c r="K8" s="780"/>
      <c r="L8" s="780"/>
      <c r="M8" s="780"/>
      <c r="N8" s="783"/>
      <c r="O8" s="780"/>
      <c r="P8" s="781"/>
      <c r="Q8" s="783"/>
      <c r="R8" s="785"/>
    </row>
    <row r="9" spans="1:18" ht="24.95" customHeight="1">
      <c r="A9" s="744" t="str">
        <f>IF('⑤-別紙3.日程案'!A9="","",'⑤-別紙3.日程案'!A9)</f>
        <v/>
      </c>
      <c r="B9" s="745"/>
      <c r="C9" s="745"/>
      <c r="D9" s="746"/>
      <c r="E9" s="747" t="str">
        <f>IF('⑤-別紙3.日程案'!E9="","",'⑤-別紙3.日程案'!E9)</f>
        <v/>
      </c>
      <c r="F9" s="748"/>
      <c r="G9" s="748"/>
      <c r="H9" s="748"/>
      <c r="I9" s="748"/>
      <c r="J9" s="748"/>
      <c r="K9" s="748"/>
      <c r="L9" s="748"/>
      <c r="M9" s="749"/>
      <c r="N9" s="756" t="str">
        <f>IF('⑤-別紙3.日程案'!N9="","",'⑤-別紙3.日程案'!N9)</f>
        <v/>
      </c>
      <c r="O9" s="757"/>
      <c r="P9" s="758"/>
      <c r="Q9" s="756" t="str">
        <f>IF('⑤-別紙3.日程案'!Q9="","",'⑤-別紙3.日程案'!Q9)</f>
        <v/>
      </c>
      <c r="R9" s="765"/>
    </row>
    <row r="10" spans="1:18">
      <c r="A10" s="768" t="s">
        <v>160</v>
      </c>
      <c r="B10" s="769"/>
      <c r="C10" s="769"/>
      <c r="D10" s="770"/>
      <c r="E10" s="750"/>
      <c r="F10" s="751"/>
      <c r="G10" s="751"/>
      <c r="H10" s="751"/>
      <c r="I10" s="751"/>
      <c r="J10" s="751"/>
      <c r="K10" s="751"/>
      <c r="L10" s="751"/>
      <c r="M10" s="752"/>
      <c r="N10" s="759"/>
      <c r="O10" s="760"/>
      <c r="P10" s="761"/>
      <c r="Q10" s="759"/>
      <c r="R10" s="766"/>
    </row>
    <row r="11" spans="1:18" ht="24.95" customHeight="1" thickBot="1">
      <c r="A11" s="771" t="str">
        <f>IF('⑤-別紙3.日程案'!A11="","",'⑤-別紙3.日程案'!A11)</f>
        <v/>
      </c>
      <c r="B11" s="772"/>
      <c r="C11" s="772"/>
      <c r="D11" s="773"/>
      <c r="E11" s="753"/>
      <c r="F11" s="754"/>
      <c r="G11" s="754"/>
      <c r="H11" s="754"/>
      <c r="I11" s="754"/>
      <c r="J11" s="754"/>
      <c r="K11" s="754"/>
      <c r="L11" s="754"/>
      <c r="M11" s="755"/>
      <c r="N11" s="762"/>
      <c r="O11" s="763"/>
      <c r="P11" s="764"/>
      <c r="Q11" s="762"/>
      <c r="R11" s="767"/>
    </row>
    <row r="12" spans="1:18" ht="24.95" customHeight="1">
      <c r="A12" s="744" t="str">
        <f>IF('⑤-別紙3.日程案'!A12="","",'⑤-別紙3.日程案'!A12)</f>
        <v/>
      </c>
      <c r="B12" s="745"/>
      <c r="C12" s="745"/>
      <c r="D12" s="746"/>
      <c r="E12" s="747" t="str">
        <f>IF('⑤-別紙3.日程案'!E12="","",'⑤-別紙3.日程案'!E12)</f>
        <v/>
      </c>
      <c r="F12" s="748"/>
      <c r="G12" s="748"/>
      <c r="H12" s="748"/>
      <c r="I12" s="748"/>
      <c r="J12" s="748"/>
      <c r="K12" s="748"/>
      <c r="L12" s="748"/>
      <c r="M12" s="749"/>
      <c r="N12" s="756" t="str">
        <f>IF('⑤-別紙3.日程案'!N12="","",'⑤-別紙3.日程案'!N12)</f>
        <v/>
      </c>
      <c r="O12" s="757"/>
      <c r="P12" s="758"/>
      <c r="Q12" s="756" t="str">
        <f>IF('⑤-別紙3.日程案'!Q12="","",'⑤-別紙3.日程案'!Q12)</f>
        <v/>
      </c>
      <c r="R12" s="765"/>
    </row>
    <row r="13" spans="1:18">
      <c r="A13" s="768" t="s">
        <v>160</v>
      </c>
      <c r="B13" s="769"/>
      <c r="C13" s="769"/>
      <c r="D13" s="770"/>
      <c r="E13" s="750"/>
      <c r="F13" s="751"/>
      <c r="G13" s="751"/>
      <c r="H13" s="751"/>
      <c r="I13" s="751"/>
      <c r="J13" s="751"/>
      <c r="K13" s="751"/>
      <c r="L13" s="751"/>
      <c r="M13" s="752"/>
      <c r="N13" s="759"/>
      <c r="O13" s="760"/>
      <c r="P13" s="761"/>
      <c r="Q13" s="759"/>
      <c r="R13" s="766"/>
    </row>
    <row r="14" spans="1:18" ht="24.95" customHeight="1" thickBot="1">
      <c r="A14" s="771" t="str">
        <f>IF('⑤-別紙3.日程案'!A14="","",'⑤-別紙3.日程案'!A14)</f>
        <v/>
      </c>
      <c r="B14" s="772"/>
      <c r="C14" s="772"/>
      <c r="D14" s="773"/>
      <c r="E14" s="753"/>
      <c r="F14" s="754"/>
      <c r="G14" s="754"/>
      <c r="H14" s="754"/>
      <c r="I14" s="754"/>
      <c r="J14" s="754"/>
      <c r="K14" s="754"/>
      <c r="L14" s="754"/>
      <c r="M14" s="755"/>
      <c r="N14" s="762"/>
      <c r="O14" s="763"/>
      <c r="P14" s="764"/>
      <c r="Q14" s="762"/>
      <c r="R14" s="767"/>
    </row>
    <row r="15" spans="1:18" ht="24.95" customHeight="1">
      <c r="A15" s="744" t="str">
        <f>IF('⑤-別紙3.日程案'!A15="","",'⑤-別紙3.日程案'!A15)</f>
        <v/>
      </c>
      <c r="B15" s="745"/>
      <c r="C15" s="745"/>
      <c r="D15" s="746"/>
      <c r="E15" s="747" t="str">
        <f>IF('⑤-別紙3.日程案'!E15="","",'⑤-別紙3.日程案'!E15)</f>
        <v/>
      </c>
      <c r="F15" s="748"/>
      <c r="G15" s="748"/>
      <c r="H15" s="748"/>
      <c r="I15" s="748"/>
      <c r="J15" s="748"/>
      <c r="K15" s="748"/>
      <c r="L15" s="748"/>
      <c r="M15" s="749"/>
      <c r="N15" s="756" t="str">
        <f>IF('⑤-別紙3.日程案'!N15="","",'⑤-別紙3.日程案'!N15)</f>
        <v/>
      </c>
      <c r="O15" s="757"/>
      <c r="P15" s="758"/>
      <c r="Q15" s="756" t="str">
        <f>IF('⑤-別紙3.日程案'!Q15="","",'⑤-別紙3.日程案'!Q15)</f>
        <v/>
      </c>
      <c r="R15" s="765"/>
    </row>
    <row r="16" spans="1:18">
      <c r="A16" s="768" t="s">
        <v>160</v>
      </c>
      <c r="B16" s="769"/>
      <c r="C16" s="769"/>
      <c r="D16" s="770"/>
      <c r="E16" s="750"/>
      <c r="F16" s="751"/>
      <c r="G16" s="751"/>
      <c r="H16" s="751"/>
      <c r="I16" s="751"/>
      <c r="J16" s="751"/>
      <c r="K16" s="751"/>
      <c r="L16" s="751"/>
      <c r="M16" s="752"/>
      <c r="N16" s="759"/>
      <c r="O16" s="760"/>
      <c r="P16" s="761"/>
      <c r="Q16" s="759"/>
      <c r="R16" s="766"/>
    </row>
    <row r="17" spans="1:18" ht="24.95" customHeight="1" thickBot="1">
      <c r="A17" s="771" t="str">
        <f>IF('⑤-別紙3.日程案'!A17="","",'⑤-別紙3.日程案'!A17)</f>
        <v/>
      </c>
      <c r="B17" s="772"/>
      <c r="C17" s="772"/>
      <c r="D17" s="773"/>
      <c r="E17" s="753"/>
      <c r="F17" s="754"/>
      <c r="G17" s="754"/>
      <c r="H17" s="754"/>
      <c r="I17" s="754"/>
      <c r="J17" s="754"/>
      <c r="K17" s="754"/>
      <c r="L17" s="754"/>
      <c r="M17" s="755"/>
      <c r="N17" s="762"/>
      <c r="O17" s="763"/>
      <c r="P17" s="764"/>
      <c r="Q17" s="762"/>
      <c r="R17" s="767"/>
    </row>
    <row r="18" spans="1:18" ht="24.95" customHeight="1">
      <c r="A18" s="744" t="str">
        <f>IF('⑤-別紙3.日程案'!A18="","",'⑤-別紙3.日程案'!A18)</f>
        <v/>
      </c>
      <c r="B18" s="745"/>
      <c r="C18" s="745"/>
      <c r="D18" s="746"/>
      <c r="E18" s="747" t="str">
        <f>IF('⑤-別紙3.日程案'!E18="","",'⑤-別紙3.日程案'!E18)</f>
        <v/>
      </c>
      <c r="F18" s="748"/>
      <c r="G18" s="748"/>
      <c r="H18" s="748"/>
      <c r="I18" s="748"/>
      <c r="J18" s="748"/>
      <c r="K18" s="748"/>
      <c r="L18" s="748"/>
      <c r="M18" s="749"/>
      <c r="N18" s="756" t="str">
        <f>IF('⑤-別紙3.日程案'!N18="","",'⑤-別紙3.日程案'!N18)</f>
        <v/>
      </c>
      <c r="O18" s="757"/>
      <c r="P18" s="758"/>
      <c r="Q18" s="756" t="str">
        <f>IF('⑤-別紙3.日程案'!Q18="","",'⑤-別紙3.日程案'!Q18)</f>
        <v/>
      </c>
      <c r="R18" s="765"/>
    </row>
    <row r="19" spans="1:18">
      <c r="A19" s="768" t="s">
        <v>160</v>
      </c>
      <c r="B19" s="769"/>
      <c r="C19" s="769"/>
      <c r="D19" s="770"/>
      <c r="E19" s="750"/>
      <c r="F19" s="751"/>
      <c r="G19" s="751"/>
      <c r="H19" s="751"/>
      <c r="I19" s="751"/>
      <c r="J19" s="751"/>
      <c r="K19" s="751"/>
      <c r="L19" s="751"/>
      <c r="M19" s="752"/>
      <c r="N19" s="759"/>
      <c r="O19" s="760"/>
      <c r="P19" s="761"/>
      <c r="Q19" s="759"/>
      <c r="R19" s="766"/>
    </row>
    <row r="20" spans="1:18" ht="24.95" customHeight="1" thickBot="1">
      <c r="A20" s="771" t="str">
        <f>IF('⑤-別紙3.日程案'!A20="","",'⑤-別紙3.日程案'!A20)</f>
        <v/>
      </c>
      <c r="B20" s="772"/>
      <c r="C20" s="772"/>
      <c r="D20" s="773"/>
      <c r="E20" s="753"/>
      <c r="F20" s="754"/>
      <c r="G20" s="754"/>
      <c r="H20" s="754"/>
      <c r="I20" s="754"/>
      <c r="J20" s="754"/>
      <c r="K20" s="754"/>
      <c r="L20" s="754"/>
      <c r="M20" s="755"/>
      <c r="N20" s="762"/>
      <c r="O20" s="763"/>
      <c r="P20" s="764"/>
      <c r="Q20" s="762"/>
      <c r="R20" s="767"/>
    </row>
    <row r="21" spans="1:18" ht="24.95" customHeight="1">
      <c r="A21" s="744" t="str">
        <f>IF('⑤-別紙3.日程案'!A21="","",'⑤-別紙3.日程案'!A21)</f>
        <v/>
      </c>
      <c r="B21" s="745"/>
      <c r="C21" s="745"/>
      <c r="D21" s="746"/>
      <c r="E21" s="747" t="str">
        <f>IF('⑤-別紙3.日程案'!E21="","",'⑤-別紙3.日程案'!E21)</f>
        <v/>
      </c>
      <c r="F21" s="748"/>
      <c r="G21" s="748"/>
      <c r="H21" s="748"/>
      <c r="I21" s="748"/>
      <c r="J21" s="748"/>
      <c r="K21" s="748"/>
      <c r="L21" s="748"/>
      <c r="M21" s="749"/>
      <c r="N21" s="756" t="str">
        <f>IF('⑤-別紙3.日程案'!N21="","",'⑤-別紙3.日程案'!N21)</f>
        <v/>
      </c>
      <c r="O21" s="757"/>
      <c r="P21" s="758"/>
      <c r="Q21" s="756" t="str">
        <f>IF('⑤-別紙3.日程案'!Q21="","",'⑤-別紙3.日程案'!Q21)</f>
        <v/>
      </c>
      <c r="R21" s="765"/>
    </row>
    <row r="22" spans="1:18">
      <c r="A22" s="768" t="s">
        <v>160</v>
      </c>
      <c r="B22" s="769"/>
      <c r="C22" s="769"/>
      <c r="D22" s="770"/>
      <c r="E22" s="750"/>
      <c r="F22" s="751"/>
      <c r="G22" s="751"/>
      <c r="H22" s="751"/>
      <c r="I22" s="751"/>
      <c r="J22" s="751"/>
      <c r="K22" s="751"/>
      <c r="L22" s="751"/>
      <c r="M22" s="752"/>
      <c r="N22" s="759"/>
      <c r="O22" s="760"/>
      <c r="P22" s="761"/>
      <c r="Q22" s="759"/>
      <c r="R22" s="766"/>
    </row>
    <row r="23" spans="1:18" ht="24.95" customHeight="1" thickBot="1">
      <c r="A23" s="771" t="str">
        <f>IF('⑤-別紙3.日程案'!A23="","",'⑤-別紙3.日程案'!A23)</f>
        <v/>
      </c>
      <c r="B23" s="772"/>
      <c r="C23" s="772"/>
      <c r="D23" s="773"/>
      <c r="E23" s="753"/>
      <c r="F23" s="754"/>
      <c r="G23" s="754"/>
      <c r="H23" s="754"/>
      <c r="I23" s="754"/>
      <c r="J23" s="754"/>
      <c r="K23" s="754"/>
      <c r="L23" s="754"/>
      <c r="M23" s="755"/>
      <c r="N23" s="762"/>
      <c r="O23" s="763"/>
      <c r="P23" s="764"/>
      <c r="Q23" s="762"/>
      <c r="R23" s="767"/>
    </row>
    <row r="24" spans="1:18" ht="24.95" customHeight="1">
      <c r="A24" s="744" t="str">
        <f>IF('⑤-別紙3.日程案'!A24="","",'⑤-別紙3.日程案'!A24)</f>
        <v/>
      </c>
      <c r="B24" s="745"/>
      <c r="C24" s="745"/>
      <c r="D24" s="746"/>
      <c r="E24" s="747" t="str">
        <f>IF('⑤-別紙3.日程案'!E24="","",'⑤-別紙3.日程案'!E24)</f>
        <v/>
      </c>
      <c r="F24" s="748"/>
      <c r="G24" s="748"/>
      <c r="H24" s="748"/>
      <c r="I24" s="748"/>
      <c r="J24" s="748"/>
      <c r="K24" s="748"/>
      <c r="L24" s="748"/>
      <c r="M24" s="749"/>
      <c r="N24" s="756" t="str">
        <f>IF('⑤-別紙3.日程案'!N24="","",'⑤-別紙3.日程案'!N24)</f>
        <v/>
      </c>
      <c r="O24" s="757"/>
      <c r="P24" s="758"/>
      <c r="Q24" s="756" t="str">
        <f>IF('⑤-別紙3.日程案'!Q24="","",'⑤-別紙3.日程案'!Q24)</f>
        <v/>
      </c>
      <c r="R24" s="765"/>
    </row>
    <row r="25" spans="1:18">
      <c r="A25" s="768" t="s">
        <v>160</v>
      </c>
      <c r="B25" s="769"/>
      <c r="C25" s="769"/>
      <c r="D25" s="770"/>
      <c r="E25" s="750"/>
      <c r="F25" s="751"/>
      <c r="G25" s="751"/>
      <c r="H25" s="751"/>
      <c r="I25" s="751"/>
      <c r="J25" s="751"/>
      <c r="K25" s="751"/>
      <c r="L25" s="751"/>
      <c r="M25" s="752"/>
      <c r="N25" s="759"/>
      <c r="O25" s="760"/>
      <c r="P25" s="761"/>
      <c r="Q25" s="759"/>
      <c r="R25" s="766"/>
    </row>
    <row r="26" spans="1:18" ht="24.95" customHeight="1" thickBot="1">
      <c r="A26" s="771" t="str">
        <f>IF('⑤-別紙3.日程案'!A26="","",'⑤-別紙3.日程案'!A26)</f>
        <v/>
      </c>
      <c r="B26" s="772"/>
      <c r="C26" s="772"/>
      <c r="D26" s="773"/>
      <c r="E26" s="753"/>
      <c r="F26" s="754"/>
      <c r="G26" s="754"/>
      <c r="H26" s="754"/>
      <c r="I26" s="754"/>
      <c r="J26" s="754"/>
      <c r="K26" s="754"/>
      <c r="L26" s="754"/>
      <c r="M26" s="755"/>
      <c r="N26" s="762"/>
      <c r="O26" s="763"/>
      <c r="P26" s="764"/>
      <c r="Q26" s="762"/>
      <c r="R26" s="767"/>
    </row>
    <row r="27" spans="1:18" ht="24.95" customHeight="1">
      <c r="A27" s="744" t="str">
        <f>IF('⑤-別紙3.日程案'!A27="","",'⑤-別紙3.日程案'!A27)</f>
        <v/>
      </c>
      <c r="B27" s="745"/>
      <c r="C27" s="745"/>
      <c r="D27" s="746"/>
      <c r="E27" s="747" t="str">
        <f>IF('⑤-別紙3.日程案'!E27="","",'⑤-別紙3.日程案'!E27)</f>
        <v/>
      </c>
      <c r="F27" s="748"/>
      <c r="G27" s="748"/>
      <c r="H27" s="748"/>
      <c r="I27" s="748"/>
      <c r="J27" s="748"/>
      <c r="K27" s="748"/>
      <c r="L27" s="748"/>
      <c r="M27" s="749"/>
      <c r="N27" s="756" t="str">
        <f>IF('⑤-別紙3.日程案'!N27="","",'⑤-別紙3.日程案'!N27)</f>
        <v/>
      </c>
      <c r="O27" s="757"/>
      <c r="P27" s="758"/>
      <c r="Q27" s="756" t="str">
        <f>IF('⑤-別紙3.日程案'!Q27="","",'⑤-別紙3.日程案'!Q27)</f>
        <v/>
      </c>
      <c r="R27" s="765"/>
    </row>
    <row r="28" spans="1:18">
      <c r="A28" s="768" t="s">
        <v>160</v>
      </c>
      <c r="B28" s="769"/>
      <c r="C28" s="769"/>
      <c r="D28" s="770"/>
      <c r="E28" s="750"/>
      <c r="F28" s="751"/>
      <c r="G28" s="751"/>
      <c r="H28" s="751"/>
      <c r="I28" s="751"/>
      <c r="J28" s="751"/>
      <c r="K28" s="751"/>
      <c r="L28" s="751"/>
      <c r="M28" s="752"/>
      <c r="N28" s="759"/>
      <c r="O28" s="760"/>
      <c r="P28" s="761"/>
      <c r="Q28" s="759"/>
      <c r="R28" s="766"/>
    </row>
    <row r="29" spans="1:18" ht="24.95" customHeight="1" thickBot="1">
      <c r="A29" s="771" t="str">
        <f>IF('⑤-別紙3.日程案'!A29="","",'⑤-別紙3.日程案'!A29)</f>
        <v/>
      </c>
      <c r="B29" s="772"/>
      <c r="C29" s="772"/>
      <c r="D29" s="773"/>
      <c r="E29" s="753"/>
      <c r="F29" s="754"/>
      <c r="G29" s="754"/>
      <c r="H29" s="754"/>
      <c r="I29" s="754"/>
      <c r="J29" s="754"/>
      <c r="K29" s="754"/>
      <c r="L29" s="754"/>
      <c r="M29" s="755"/>
      <c r="N29" s="762"/>
      <c r="O29" s="763"/>
      <c r="P29" s="764"/>
      <c r="Q29" s="762"/>
      <c r="R29" s="767"/>
    </row>
    <row r="30" spans="1:18" ht="24.95" customHeight="1">
      <c r="A30" s="744" t="str">
        <f>IF('⑤-別紙3.日程案'!A30="","",'⑤-別紙3.日程案'!A30)</f>
        <v/>
      </c>
      <c r="B30" s="745"/>
      <c r="C30" s="745"/>
      <c r="D30" s="746"/>
      <c r="E30" s="747" t="str">
        <f>IF('⑤-別紙3.日程案'!E30="","",'⑤-別紙3.日程案'!E30)</f>
        <v/>
      </c>
      <c r="F30" s="748"/>
      <c r="G30" s="748"/>
      <c r="H30" s="748"/>
      <c r="I30" s="748"/>
      <c r="J30" s="748"/>
      <c r="K30" s="748"/>
      <c r="L30" s="748"/>
      <c r="M30" s="749"/>
      <c r="N30" s="756" t="str">
        <f>IF('⑤-別紙3.日程案'!N30="","",'⑤-別紙3.日程案'!N30)</f>
        <v/>
      </c>
      <c r="O30" s="757"/>
      <c r="P30" s="758"/>
      <c r="Q30" s="756" t="str">
        <f>IF('⑤-別紙3.日程案'!Q30="","",'⑤-別紙3.日程案'!Q30)</f>
        <v/>
      </c>
      <c r="R30" s="765"/>
    </row>
    <row r="31" spans="1:18">
      <c r="A31" s="768" t="s">
        <v>160</v>
      </c>
      <c r="B31" s="769"/>
      <c r="C31" s="769"/>
      <c r="D31" s="770"/>
      <c r="E31" s="750"/>
      <c r="F31" s="751"/>
      <c r="G31" s="751"/>
      <c r="H31" s="751"/>
      <c r="I31" s="751"/>
      <c r="J31" s="751"/>
      <c r="K31" s="751"/>
      <c r="L31" s="751"/>
      <c r="M31" s="752"/>
      <c r="N31" s="759"/>
      <c r="O31" s="760"/>
      <c r="P31" s="761"/>
      <c r="Q31" s="759"/>
      <c r="R31" s="766"/>
    </row>
    <row r="32" spans="1:18" ht="24.95" customHeight="1" thickBot="1">
      <c r="A32" s="771" t="str">
        <f>IF('⑤-別紙3.日程案'!A32="","",'⑤-別紙3.日程案'!A32)</f>
        <v/>
      </c>
      <c r="B32" s="772"/>
      <c r="C32" s="772"/>
      <c r="D32" s="773"/>
      <c r="E32" s="753"/>
      <c r="F32" s="754"/>
      <c r="G32" s="754"/>
      <c r="H32" s="754"/>
      <c r="I32" s="754"/>
      <c r="J32" s="754"/>
      <c r="K32" s="754"/>
      <c r="L32" s="754"/>
      <c r="M32" s="755"/>
      <c r="N32" s="762"/>
      <c r="O32" s="763"/>
      <c r="P32" s="764"/>
      <c r="Q32" s="762"/>
      <c r="R32" s="767"/>
    </row>
    <row r="33" spans="1:18" ht="24.95" customHeight="1">
      <c r="A33" s="744" t="str">
        <f>IF('⑤-別紙3.日程案'!A33="","",'⑤-別紙3.日程案'!A33)</f>
        <v/>
      </c>
      <c r="B33" s="745"/>
      <c r="C33" s="745"/>
      <c r="D33" s="746"/>
      <c r="E33" s="747" t="str">
        <f>IF('⑤-別紙3.日程案'!E33="","",'⑤-別紙3.日程案'!E33)</f>
        <v/>
      </c>
      <c r="F33" s="748"/>
      <c r="G33" s="748"/>
      <c r="H33" s="748"/>
      <c r="I33" s="748"/>
      <c r="J33" s="748"/>
      <c r="K33" s="748"/>
      <c r="L33" s="748"/>
      <c r="M33" s="749"/>
      <c r="N33" s="756" t="str">
        <f>IF('⑤-別紙3.日程案'!N33="","",'⑤-別紙3.日程案'!N33)</f>
        <v/>
      </c>
      <c r="O33" s="757"/>
      <c r="P33" s="758"/>
      <c r="Q33" s="756" t="str">
        <f>IF('⑤-別紙3.日程案'!Q33="","",'⑤-別紙3.日程案'!Q33)</f>
        <v/>
      </c>
      <c r="R33" s="765"/>
    </row>
    <row r="34" spans="1:18">
      <c r="A34" s="768" t="s">
        <v>160</v>
      </c>
      <c r="B34" s="769"/>
      <c r="C34" s="769"/>
      <c r="D34" s="770"/>
      <c r="E34" s="750"/>
      <c r="F34" s="751"/>
      <c r="G34" s="751"/>
      <c r="H34" s="751"/>
      <c r="I34" s="751"/>
      <c r="J34" s="751"/>
      <c r="K34" s="751"/>
      <c r="L34" s="751"/>
      <c r="M34" s="752"/>
      <c r="N34" s="759"/>
      <c r="O34" s="760"/>
      <c r="P34" s="761"/>
      <c r="Q34" s="759"/>
      <c r="R34" s="766"/>
    </row>
    <row r="35" spans="1:18" ht="24.95" customHeight="1" thickBot="1">
      <c r="A35" s="771" t="str">
        <f>IF('⑤-別紙3.日程案'!A35="","",'⑤-別紙3.日程案'!A35)</f>
        <v/>
      </c>
      <c r="B35" s="772"/>
      <c r="C35" s="772"/>
      <c r="D35" s="773"/>
      <c r="E35" s="753"/>
      <c r="F35" s="754"/>
      <c r="G35" s="754"/>
      <c r="H35" s="754"/>
      <c r="I35" s="754"/>
      <c r="J35" s="754"/>
      <c r="K35" s="754"/>
      <c r="L35" s="754"/>
      <c r="M35" s="755"/>
      <c r="N35" s="762"/>
      <c r="O35" s="763"/>
      <c r="P35" s="764"/>
      <c r="Q35" s="762"/>
      <c r="R35" s="767"/>
    </row>
    <row r="36" spans="1:18" ht="24.95" customHeight="1">
      <c r="A36" s="744" t="str">
        <f>IF('⑤-別紙3.日程案'!A36="","",'⑤-別紙3.日程案'!A36)</f>
        <v/>
      </c>
      <c r="B36" s="745"/>
      <c r="C36" s="745"/>
      <c r="D36" s="746"/>
      <c r="E36" s="747" t="str">
        <f>IF('⑤-別紙3.日程案'!E36="","",'⑤-別紙3.日程案'!E36)</f>
        <v/>
      </c>
      <c r="F36" s="748"/>
      <c r="G36" s="748"/>
      <c r="H36" s="748"/>
      <c r="I36" s="748"/>
      <c r="J36" s="748"/>
      <c r="K36" s="748"/>
      <c r="L36" s="748"/>
      <c r="M36" s="749"/>
      <c r="N36" s="756" t="str">
        <f>IF('⑤-別紙3.日程案'!N36="","",'⑤-別紙3.日程案'!N36)</f>
        <v/>
      </c>
      <c r="O36" s="757"/>
      <c r="P36" s="758"/>
      <c r="Q36" s="756" t="str">
        <f>IF('⑤-別紙3.日程案'!Q36="","",'⑤-別紙3.日程案'!Q36)</f>
        <v/>
      </c>
      <c r="R36" s="765"/>
    </row>
    <row r="37" spans="1:18">
      <c r="A37" s="768" t="s">
        <v>160</v>
      </c>
      <c r="B37" s="769"/>
      <c r="C37" s="769"/>
      <c r="D37" s="770"/>
      <c r="E37" s="750"/>
      <c r="F37" s="751"/>
      <c r="G37" s="751"/>
      <c r="H37" s="751"/>
      <c r="I37" s="751"/>
      <c r="J37" s="751"/>
      <c r="K37" s="751"/>
      <c r="L37" s="751"/>
      <c r="M37" s="752"/>
      <c r="N37" s="759"/>
      <c r="O37" s="760"/>
      <c r="P37" s="761"/>
      <c r="Q37" s="759"/>
      <c r="R37" s="766"/>
    </row>
    <row r="38" spans="1:18" ht="24.95" customHeight="1" thickBot="1">
      <c r="A38" s="771" t="str">
        <f>IF('⑤-別紙3.日程案'!A38="","",'⑤-別紙3.日程案'!A38)</f>
        <v/>
      </c>
      <c r="B38" s="772"/>
      <c r="C38" s="772"/>
      <c r="D38" s="773"/>
      <c r="E38" s="753"/>
      <c r="F38" s="754"/>
      <c r="G38" s="754"/>
      <c r="H38" s="754"/>
      <c r="I38" s="754"/>
      <c r="J38" s="754"/>
      <c r="K38" s="754"/>
      <c r="L38" s="754"/>
      <c r="M38" s="755"/>
      <c r="N38" s="762"/>
      <c r="O38" s="763"/>
      <c r="P38" s="764"/>
      <c r="Q38" s="762"/>
      <c r="R38" s="767"/>
    </row>
    <row r="39" spans="1:18" ht="24.95" customHeight="1">
      <c r="A39" s="744" t="str">
        <f>IF('⑤-別紙3.日程案'!A39="","",'⑤-別紙3.日程案'!A39)</f>
        <v/>
      </c>
      <c r="B39" s="745"/>
      <c r="C39" s="745"/>
      <c r="D39" s="746"/>
      <c r="E39" s="747" t="str">
        <f>IF('⑤-別紙3.日程案'!E39="","",'⑤-別紙3.日程案'!E39)</f>
        <v/>
      </c>
      <c r="F39" s="748"/>
      <c r="G39" s="748"/>
      <c r="H39" s="748"/>
      <c r="I39" s="748"/>
      <c r="J39" s="748"/>
      <c r="K39" s="748"/>
      <c r="L39" s="748"/>
      <c r="M39" s="749"/>
      <c r="N39" s="756" t="str">
        <f>IF('⑤-別紙3.日程案'!N39="","",'⑤-別紙3.日程案'!N39)</f>
        <v/>
      </c>
      <c r="O39" s="757"/>
      <c r="P39" s="758"/>
      <c r="Q39" s="756" t="str">
        <f>IF('⑤-別紙3.日程案'!Q39="","",'⑤-別紙3.日程案'!Q39)</f>
        <v/>
      </c>
      <c r="R39" s="765"/>
    </row>
    <row r="40" spans="1:18">
      <c r="A40" s="768" t="s">
        <v>160</v>
      </c>
      <c r="B40" s="769"/>
      <c r="C40" s="769"/>
      <c r="D40" s="770"/>
      <c r="E40" s="750"/>
      <c r="F40" s="751"/>
      <c r="G40" s="751"/>
      <c r="H40" s="751"/>
      <c r="I40" s="751"/>
      <c r="J40" s="751"/>
      <c r="K40" s="751"/>
      <c r="L40" s="751"/>
      <c r="M40" s="752"/>
      <c r="N40" s="759"/>
      <c r="O40" s="760"/>
      <c r="P40" s="761"/>
      <c r="Q40" s="759"/>
      <c r="R40" s="766"/>
    </row>
    <row r="41" spans="1:18" ht="24.95" customHeight="1" thickBot="1">
      <c r="A41" s="771" t="str">
        <f>IF('⑤-別紙3.日程案'!A41="","",'⑤-別紙3.日程案'!A41)</f>
        <v/>
      </c>
      <c r="B41" s="772"/>
      <c r="C41" s="772"/>
      <c r="D41" s="773"/>
      <c r="E41" s="753"/>
      <c r="F41" s="754"/>
      <c r="G41" s="754"/>
      <c r="H41" s="754"/>
      <c r="I41" s="754"/>
      <c r="J41" s="754"/>
      <c r="K41" s="754"/>
      <c r="L41" s="754"/>
      <c r="M41" s="755"/>
      <c r="N41" s="762"/>
      <c r="O41" s="763"/>
      <c r="P41" s="764"/>
      <c r="Q41" s="762"/>
      <c r="R41" s="767"/>
    </row>
    <row r="42" spans="1:18" ht="24.95" customHeight="1">
      <c r="A42" s="744" t="str">
        <f>IF('⑤-別紙3.日程案'!A42="","",'⑤-別紙3.日程案'!A42)</f>
        <v/>
      </c>
      <c r="B42" s="745"/>
      <c r="C42" s="745"/>
      <c r="D42" s="746"/>
      <c r="E42" s="747" t="str">
        <f>IF('⑤-別紙3.日程案'!E42="","",'⑤-別紙3.日程案'!E42)</f>
        <v/>
      </c>
      <c r="F42" s="748"/>
      <c r="G42" s="748"/>
      <c r="H42" s="748"/>
      <c r="I42" s="748"/>
      <c r="J42" s="748"/>
      <c r="K42" s="748"/>
      <c r="L42" s="748"/>
      <c r="M42" s="749"/>
      <c r="N42" s="756" t="str">
        <f>IF('⑤-別紙3.日程案'!N42="","",'⑤-別紙3.日程案'!N42)</f>
        <v/>
      </c>
      <c r="O42" s="757"/>
      <c r="P42" s="758"/>
      <c r="Q42" s="756" t="str">
        <f>IF('⑤-別紙3.日程案'!Q42="","",'⑤-別紙3.日程案'!Q42)</f>
        <v/>
      </c>
      <c r="R42" s="765"/>
    </row>
    <row r="43" spans="1:18">
      <c r="A43" s="768" t="s">
        <v>160</v>
      </c>
      <c r="B43" s="769"/>
      <c r="C43" s="769"/>
      <c r="D43" s="770"/>
      <c r="E43" s="750"/>
      <c r="F43" s="751"/>
      <c r="G43" s="751"/>
      <c r="H43" s="751"/>
      <c r="I43" s="751"/>
      <c r="J43" s="751"/>
      <c r="K43" s="751"/>
      <c r="L43" s="751"/>
      <c r="M43" s="752"/>
      <c r="N43" s="759"/>
      <c r="O43" s="760"/>
      <c r="P43" s="761"/>
      <c r="Q43" s="759"/>
      <c r="R43" s="766"/>
    </row>
    <row r="44" spans="1:18" ht="24.95" customHeight="1" thickBot="1">
      <c r="A44" s="771" t="str">
        <f>IF('⑤-別紙3.日程案'!A44="","",'⑤-別紙3.日程案'!A44)</f>
        <v/>
      </c>
      <c r="B44" s="772"/>
      <c r="C44" s="772"/>
      <c r="D44" s="773"/>
      <c r="E44" s="753"/>
      <c r="F44" s="754"/>
      <c r="G44" s="754"/>
      <c r="H44" s="754"/>
      <c r="I44" s="754"/>
      <c r="J44" s="754"/>
      <c r="K44" s="754"/>
      <c r="L44" s="754"/>
      <c r="M44" s="755"/>
      <c r="N44" s="762"/>
      <c r="O44" s="763"/>
      <c r="P44" s="764"/>
      <c r="Q44" s="762"/>
      <c r="R44" s="767"/>
    </row>
    <row r="45" spans="1:18" ht="24.95" customHeight="1">
      <c r="A45" s="744" t="str">
        <f>IF('⑤-別紙3.日程案'!A45="","",'⑤-別紙3.日程案'!A45)</f>
        <v/>
      </c>
      <c r="B45" s="745"/>
      <c r="C45" s="745"/>
      <c r="D45" s="746"/>
      <c r="E45" s="747" t="str">
        <f>IF('⑤-別紙3.日程案'!E45="","",'⑤-別紙3.日程案'!E45)</f>
        <v/>
      </c>
      <c r="F45" s="748"/>
      <c r="G45" s="748"/>
      <c r="H45" s="748"/>
      <c r="I45" s="748"/>
      <c r="J45" s="748"/>
      <c r="K45" s="748"/>
      <c r="L45" s="748"/>
      <c r="M45" s="749"/>
      <c r="N45" s="756" t="str">
        <f>IF('⑤-別紙3.日程案'!N45="","",'⑤-別紙3.日程案'!N45)</f>
        <v/>
      </c>
      <c r="O45" s="757"/>
      <c r="P45" s="758"/>
      <c r="Q45" s="756" t="str">
        <f>IF('⑤-別紙3.日程案'!Q45="","",'⑤-別紙3.日程案'!Q45)</f>
        <v/>
      </c>
      <c r="R45" s="765"/>
    </row>
    <row r="46" spans="1:18">
      <c r="A46" s="768" t="s">
        <v>160</v>
      </c>
      <c r="B46" s="769"/>
      <c r="C46" s="769"/>
      <c r="D46" s="770"/>
      <c r="E46" s="750"/>
      <c r="F46" s="751"/>
      <c r="G46" s="751"/>
      <c r="H46" s="751"/>
      <c r="I46" s="751"/>
      <c r="J46" s="751"/>
      <c r="K46" s="751"/>
      <c r="L46" s="751"/>
      <c r="M46" s="752"/>
      <c r="N46" s="759"/>
      <c r="O46" s="760"/>
      <c r="P46" s="761"/>
      <c r="Q46" s="759"/>
      <c r="R46" s="766"/>
    </row>
    <row r="47" spans="1:18" ht="24.95" customHeight="1" thickBot="1">
      <c r="A47" s="771" t="str">
        <f>IF('⑤-別紙3.日程案'!A47="","",'⑤-別紙3.日程案'!A47)</f>
        <v/>
      </c>
      <c r="B47" s="772"/>
      <c r="C47" s="772"/>
      <c r="D47" s="773"/>
      <c r="E47" s="753"/>
      <c r="F47" s="754"/>
      <c r="G47" s="754"/>
      <c r="H47" s="754"/>
      <c r="I47" s="754"/>
      <c r="J47" s="754"/>
      <c r="K47" s="754"/>
      <c r="L47" s="754"/>
      <c r="M47" s="755"/>
      <c r="N47" s="762"/>
      <c r="O47" s="763"/>
      <c r="P47" s="764"/>
      <c r="Q47" s="762"/>
      <c r="R47" s="767"/>
    </row>
  </sheetData>
  <mergeCells count="84">
    <mergeCell ref="A2:R2"/>
    <mergeCell ref="A4:R5"/>
    <mergeCell ref="A7:D8"/>
    <mergeCell ref="E7:M8"/>
    <mergeCell ref="N7:P8"/>
    <mergeCell ref="Q7:R8"/>
    <mergeCell ref="A9:D9"/>
    <mergeCell ref="E9:M11"/>
    <mergeCell ref="N9:P11"/>
    <mergeCell ref="Q9:R11"/>
    <mergeCell ref="A10:D10"/>
    <mergeCell ref="A11:D11"/>
    <mergeCell ref="A12:D12"/>
    <mergeCell ref="E12:M14"/>
    <mergeCell ref="N12:P14"/>
    <mergeCell ref="Q12:R14"/>
    <mergeCell ref="A13:D13"/>
    <mergeCell ref="A14:D14"/>
    <mergeCell ref="A15:D15"/>
    <mergeCell ref="E15:M17"/>
    <mergeCell ref="N15:P17"/>
    <mergeCell ref="Q15:R17"/>
    <mergeCell ref="A16:D16"/>
    <mergeCell ref="A17:D17"/>
    <mergeCell ref="A18:D18"/>
    <mergeCell ref="E18:M20"/>
    <mergeCell ref="N18:P20"/>
    <mergeCell ref="Q18:R20"/>
    <mergeCell ref="A19:D19"/>
    <mergeCell ref="A20:D20"/>
    <mergeCell ref="A21:D21"/>
    <mergeCell ref="E21:M23"/>
    <mergeCell ref="N21:P23"/>
    <mergeCell ref="Q21:R23"/>
    <mergeCell ref="A22:D22"/>
    <mergeCell ref="A23:D23"/>
    <mergeCell ref="A24:D24"/>
    <mergeCell ref="E24:M26"/>
    <mergeCell ref="N24:P26"/>
    <mergeCell ref="Q24:R26"/>
    <mergeCell ref="A25:D25"/>
    <mergeCell ref="A26:D26"/>
    <mergeCell ref="A27:D27"/>
    <mergeCell ref="E27:M29"/>
    <mergeCell ref="N27:P29"/>
    <mergeCell ref="Q27:R29"/>
    <mergeCell ref="A28:D28"/>
    <mergeCell ref="A29:D29"/>
    <mergeCell ref="A30:D30"/>
    <mergeCell ref="E30:M32"/>
    <mergeCell ref="N30:P32"/>
    <mergeCell ref="Q30:R32"/>
    <mergeCell ref="A31:D31"/>
    <mergeCell ref="A32:D32"/>
    <mergeCell ref="A33:D33"/>
    <mergeCell ref="E33:M35"/>
    <mergeCell ref="N33:P35"/>
    <mergeCell ref="Q33:R35"/>
    <mergeCell ref="A34:D34"/>
    <mergeCell ref="A35:D35"/>
    <mergeCell ref="A36:D36"/>
    <mergeCell ref="E36:M38"/>
    <mergeCell ref="N36:P38"/>
    <mergeCell ref="Q36:R38"/>
    <mergeCell ref="A37:D37"/>
    <mergeCell ref="A38:D38"/>
    <mergeCell ref="A39:D39"/>
    <mergeCell ref="E39:M41"/>
    <mergeCell ref="N39:P41"/>
    <mergeCell ref="Q39:R41"/>
    <mergeCell ref="A40:D40"/>
    <mergeCell ref="A41:D41"/>
    <mergeCell ref="A42:D42"/>
    <mergeCell ref="E42:M44"/>
    <mergeCell ref="N42:P44"/>
    <mergeCell ref="Q42:R44"/>
    <mergeCell ref="A43:D43"/>
    <mergeCell ref="A44:D44"/>
    <mergeCell ref="A45:D45"/>
    <mergeCell ref="E45:M47"/>
    <mergeCell ref="N45:P47"/>
    <mergeCell ref="Q45:R47"/>
    <mergeCell ref="A46:D46"/>
    <mergeCell ref="A47:D47"/>
  </mergeCells>
  <phoneticPr fontId="3"/>
  <dataValidations count="1">
    <dataValidation imeMode="off" allowBlank="1" showInputMessage="1" showErrorMessage="1" sqref="A9:D47" xr:uid="{EF578CD1-E0DE-4E2B-9526-F7421EF69551}"/>
  </dataValidations>
  <printOptions horizontalCentered="1"/>
  <pageMargins left="0.59055118110236227" right="0.27559055118110237" top="0.39370078740157483" bottom="0.78740157480314965" header="3.9370078740157481" footer="0.19685039370078741"/>
  <pageSetup paperSize="9" scale="78" fitToHeight="0" orientation="portrait" cellComments="asDisplayed" r:id="rId1"/>
  <headerFooter alignWithMargins="0">
    <oddHeader xml:space="preserve">&amp;R&amp;"ＭＳ 明朝,標準"&amp;10 &amp;"ＭＳ 明朝,太字" &amp;14 &amp;16 </oddHead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429E0-607F-4EEC-9C3B-837F22FA54EE}">
  <sheetPr>
    <tabColor rgb="FFFFCCFF"/>
  </sheetPr>
  <dimension ref="A1:AA136"/>
  <sheetViews>
    <sheetView showGridLines="0" view="pageBreakPreview" zoomScaleNormal="130" zoomScaleSheetLayoutView="100" workbookViewId="0">
      <selection activeCell="F19" sqref="F19:W20"/>
    </sheetView>
  </sheetViews>
  <sheetFormatPr defaultColWidth="9" defaultRowHeight="18.75"/>
  <cols>
    <col min="1" max="4" width="3" style="136" customWidth="1"/>
    <col min="5" max="6" width="3.375" style="136" customWidth="1"/>
    <col min="7" max="7" width="6.75" style="137" customWidth="1"/>
    <col min="8" max="22" width="3.375" style="137" customWidth="1"/>
    <col min="23" max="23" width="9.125" style="137" customWidth="1"/>
    <col min="24" max="24" width="15.125" style="136" bestFit="1" customWidth="1"/>
    <col min="25" max="25" width="3.375" style="136" customWidth="1"/>
    <col min="26" max="16384" width="9" style="136"/>
  </cols>
  <sheetData>
    <row r="1" spans="1:23" s="102" customFormat="1" ht="20.100000000000001" customHeight="1">
      <c r="A1" s="142" t="s">
        <v>1</v>
      </c>
      <c r="B1" s="110"/>
      <c r="D1" s="141"/>
      <c r="E1" s="141"/>
      <c r="F1" s="141"/>
      <c r="G1" s="141"/>
      <c r="H1" s="141"/>
      <c r="I1" s="141"/>
      <c r="K1" s="111"/>
      <c r="W1" s="143" t="s">
        <v>189</v>
      </c>
    </row>
    <row r="2" spans="1:23" s="102" customFormat="1" ht="8.25" customHeight="1">
      <c r="A2" s="109"/>
      <c r="B2" s="110"/>
      <c r="D2" s="141"/>
      <c r="E2" s="141"/>
      <c r="F2" s="141"/>
      <c r="G2" s="141"/>
      <c r="H2" s="141"/>
      <c r="I2" s="141"/>
      <c r="K2" s="111"/>
      <c r="W2" s="112"/>
    </row>
    <row r="3" spans="1:23" s="102" customFormat="1" ht="16.5">
      <c r="A3" s="955" t="s">
        <v>190</v>
      </c>
      <c r="B3" s="955"/>
      <c r="C3" s="955"/>
      <c r="D3" s="955"/>
      <c r="E3" s="955"/>
      <c r="F3" s="955"/>
      <c r="G3" s="955"/>
      <c r="H3" s="955"/>
      <c r="I3" s="955"/>
      <c r="J3" s="955"/>
      <c r="K3" s="955"/>
      <c r="L3" s="955"/>
      <c r="M3" s="955"/>
      <c r="N3" s="955"/>
      <c r="O3" s="955"/>
      <c r="P3" s="955"/>
      <c r="Q3" s="955"/>
      <c r="R3" s="955"/>
      <c r="S3" s="955"/>
      <c r="T3" s="955"/>
      <c r="U3" s="955"/>
      <c r="V3" s="955"/>
      <c r="W3" s="955"/>
    </row>
    <row r="4" spans="1:23" s="102" customFormat="1" ht="6" customHeight="1">
      <c r="A4" s="111"/>
      <c r="B4" s="111"/>
      <c r="C4" s="111"/>
      <c r="D4" s="111"/>
      <c r="E4" s="111"/>
      <c r="F4" s="111"/>
      <c r="G4" s="111"/>
      <c r="H4" s="111"/>
      <c r="I4" s="111"/>
      <c r="J4" s="111"/>
      <c r="K4" s="111"/>
      <c r="L4" s="111"/>
    </row>
    <row r="5" spans="1:23" s="102" customFormat="1" ht="16.5">
      <c r="A5" s="956" t="s">
        <v>191</v>
      </c>
      <c r="B5" s="956"/>
      <c r="C5" s="956"/>
      <c r="D5" s="956"/>
      <c r="E5" s="956"/>
      <c r="F5" s="956"/>
      <c r="G5" s="956"/>
      <c r="H5" s="956"/>
      <c r="I5" s="956"/>
      <c r="J5" s="956"/>
      <c r="K5" s="956"/>
      <c r="L5" s="956"/>
      <c r="M5" s="956"/>
      <c r="N5" s="956"/>
      <c r="O5" s="956"/>
      <c r="P5" s="956"/>
      <c r="Q5" s="956"/>
      <c r="R5" s="956"/>
      <c r="S5" s="956"/>
      <c r="T5" s="956"/>
      <c r="U5" s="956"/>
      <c r="V5" s="956"/>
      <c r="W5" s="956"/>
    </row>
    <row r="6" spans="1:23" ht="30" customHeight="1">
      <c r="A6" s="957" t="s">
        <v>192</v>
      </c>
      <c r="B6" s="957"/>
      <c r="C6" s="957"/>
      <c r="D6" s="957"/>
      <c r="E6" s="957"/>
      <c r="F6" s="957"/>
      <c r="G6" s="957"/>
      <c r="H6" s="957"/>
      <c r="I6" s="957"/>
      <c r="J6" s="957"/>
      <c r="K6" s="957"/>
      <c r="L6" s="957"/>
      <c r="M6" s="957"/>
      <c r="N6" s="957"/>
      <c r="O6" s="957"/>
      <c r="P6" s="957"/>
      <c r="Q6" s="957"/>
      <c r="R6" s="957"/>
      <c r="S6" s="957"/>
      <c r="T6" s="957"/>
      <c r="U6" s="957"/>
      <c r="V6" s="957"/>
      <c r="W6" s="957"/>
    </row>
    <row r="7" spans="1:23" s="140" customFormat="1" ht="21.95" customHeight="1">
      <c r="A7" s="958" t="s">
        <v>193</v>
      </c>
      <c r="B7" s="959"/>
      <c r="C7" s="959"/>
      <c r="D7" s="959"/>
      <c r="E7" s="144" t="s">
        <v>194</v>
      </c>
      <c r="F7" s="962"/>
      <c r="G7" s="963"/>
      <c r="H7" s="963"/>
      <c r="I7" s="963"/>
      <c r="J7" s="963"/>
      <c r="K7" s="963"/>
      <c r="L7" s="963"/>
      <c r="M7" s="963"/>
      <c r="N7" s="963"/>
      <c r="O7" s="963"/>
      <c r="P7" s="963"/>
      <c r="Q7" s="963"/>
      <c r="R7" s="963"/>
      <c r="S7" s="963"/>
      <c r="T7" s="963"/>
      <c r="U7" s="963"/>
      <c r="V7" s="963"/>
      <c r="W7" s="964"/>
    </row>
    <row r="8" spans="1:23" s="140" customFormat="1" ht="21.95" customHeight="1">
      <c r="A8" s="960"/>
      <c r="B8" s="961"/>
      <c r="C8" s="961"/>
      <c r="D8" s="961"/>
      <c r="E8" s="145" t="s">
        <v>195</v>
      </c>
      <c r="F8" s="965"/>
      <c r="G8" s="966"/>
      <c r="H8" s="966"/>
      <c r="I8" s="966"/>
      <c r="J8" s="966"/>
      <c r="K8" s="966"/>
      <c r="L8" s="966"/>
      <c r="M8" s="966"/>
      <c r="N8" s="966"/>
      <c r="O8" s="966"/>
      <c r="P8" s="966"/>
      <c r="Q8" s="966"/>
      <c r="R8" s="966"/>
      <c r="S8" s="966"/>
      <c r="T8" s="966"/>
      <c r="U8" s="966"/>
      <c r="V8" s="966"/>
      <c r="W8" s="967"/>
    </row>
    <row r="9" spans="1:23" s="140" customFormat="1">
      <c r="A9" s="976" t="s">
        <v>196</v>
      </c>
      <c r="B9" s="977"/>
      <c r="C9" s="977"/>
      <c r="D9" s="977"/>
      <c r="E9" s="978"/>
      <c r="F9" s="171"/>
      <c r="G9" s="406" t="s">
        <v>197</v>
      </c>
      <c r="H9" s="407"/>
      <c r="I9" s="410" t="s">
        <v>198</v>
      </c>
      <c r="J9" s="410"/>
      <c r="K9" s="407"/>
      <c r="L9" s="407"/>
      <c r="M9" s="407"/>
      <c r="N9" s="408"/>
      <c r="O9" s="408"/>
      <c r="P9" s="408"/>
      <c r="Q9" s="408"/>
      <c r="R9" s="408"/>
      <c r="S9" s="408"/>
      <c r="T9" s="408"/>
      <c r="U9" s="408"/>
      <c r="V9" s="408"/>
      <c r="W9" s="409"/>
    </row>
    <row r="10" spans="1:23" s="140" customFormat="1" ht="21.95" customHeight="1">
      <c r="A10" s="979"/>
      <c r="B10" s="980"/>
      <c r="C10" s="980"/>
      <c r="D10" s="980"/>
      <c r="E10" s="981"/>
      <c r="F10" s="982"/>
      <c r="G10" s="983"/>
      <c r="H10" s="983"/>
      <c r="I10" s="983"/>
      <c r="J10" s="983"/>
      <c r="K10" s="983"/>
      <c r="L10" s="983"/>
      <c r="M10" s="983"/>
      <c r="N10" s="983"/>
      <c r="O10" s="983"/>
      <c r="P10" s="983"/>
      <c r="Q10" s="983"/>
      <c r="R10" s="983"/>
      <c r="S10" s="983"/>
      <c r="T10" s="983"/>
      <c r="U10" s="983"/>
      <c r="V10" s="983"/>
      <c r="W10" s="984"/>
    </row>
    <row r="11" spans="1:23" s="140" customFormat="1" ht="9.75" customHeight="1" thickBot="1">
      <c r="A11" s="979"/>
      <c r="B11" s="980"/>
      <c r="C11" s="980"/>
      <c r="D11" s="980"/>
      <c r="E11" s="981"/>
      <c r="F11" s="982"/>
      <c r="G11" s="983"/>
      <c r="H11" s="983"/>
      <c r="I11" s="983"/>
      <c r="J11" s="983"/>
      <c r="K11" s="983"/>
      <c r="L11" s="983"/>
      <c r="M11" s="983"/>
      <c r="N11" s="983"/>
      <c r="O11" s="983"/>
      <c r="P11" s="983"/>
      <c r="Q11" s="983"/>
      <c r="R11" s="983"/>
      <c r="S11" s="983"/>
      <c r="T11" s="983"/>
      <c r="U11" s="983"/>
      <c r="V11" s="983"/>
      <c r="W11" s="984"/>
    </row>
    <row r="12" spans="1:23" s="140" customFormat="1">
      <c r="A12" s="985" t="s">
        <v>199</v>
      </c>
      <c r="B12" s="986"/>
      <c r="C12" s="986"/>
      <c r="D12" s="986"/>
      <c r="E12" s="986"/>
      <c r="F12" s="986"/>
      <c r="G12" s="986"/>
      <c r="H12" s="986"/>
      <c r="I12" s="986"/>
      <c r="J12" s="986"/>
      <c r="K12" s="986"/>
      <c r="L12" s="986"/>
      <c r="M12" s="986"/>
      <c r="N12" s="986"/>
      <c r="O12" s="986"/>
      <c r="P12" s="986"/>
      <c r="Q12" s="986"/>
      <c r="R12" s="986"/>
      <c r="S12" s="986"/>
      <c r="T12" s="986"/>
      <c r="U12" s="986"/>
      <c r="V12" s="986"/>
      <c r="W12" s="987"/>
    </row>
    <row r="13" spans="1:23" s="140" customFormat="1" ht="21.95" customHeight="1">
      <c r="A13" s="968" t="s">
        <v>200</v>
      </c>
      <c r="B13" s="959"/>
      <c r="C13" s="959"/>
      <c r="D13" s="959"/>
      <c r="E13" s="144" t="s">
        <v>194</v>
      </c>
      <c r="F13" s="970"/>
      <c r="G13" s="971"/>
      <c r="H13" s="971"/>
      <c r="I13" s="971"/>
      <c r="J13" s="971"/>
      <c r="K13" s="971"/>
      <c r="L13" s="971"/>
      <c r="M13" s="971"/>
      <c r="N13" s="971"/>
      <c r="O13" s="971"/>
      <c r="P13" s="971"/>
      <c r="Q13" s="971"/>
      <c r="R13" s="971"/>
      <c r="S13" s="971"/>
      <c r="T13" s="971"/>
      <c r="U13" s="971"/>
      <c r="V13" s="971"/>
      <c r="W13" s="972"/>
    </row>
    <row r="14" spans="1:23" s="140" customFormat="1" ht="21.95" customHeight="1">
      <c r="A14" s="969"/>
      <c r="B14" s="961"/>
      <c r="C14" s="961"/>
      <c r="D14" s="961"/>
      <c r="E14" s="145" t="s">
        <v>195</v>
      </c>
      <c r="F14" s="973"/>
      <c r="G14" s="974"/>
      <c r="H14" s="974"/>
      <c r="I14" s="974"/>
      <c r="J14" s="974"/>
      <c r="K14" s="974"/>
      <c r="L14" s="974"/>
      <c r="M14" s="974"/>
      <c r="N14" s="974"/>
      <c r="O14" s="974"/>
      <c r="P14" s="974"/>
      <c r="Q14" s="974"/>
      <c r="R14" s="974"/>
      <c r="S14" s="974"/>
      <c r="T14" s="974"/>
      <c r="U14" s="974"/>
      <c r="V14" s="974"/>
      <c r="W14" s="975"/>
    </row>
    <row r="15" spans="1:23" s="140" customFormat="1" ht="21.95" customHeight="1">
      <c r="A15" s="988" t="s">
        <v>92</v>
      </c>
      <c r="B15" s="989"/>
      <c r="C15" s="989"/>
      <c r="D15" s="989"/>
      <c r="E15" s="990"/>
      <c r="F15" s="991"/>
      <c r="G15" s="992"/>
      <c r="H15" s="992"/>
      <c r="I15" s="992"/>
      <c r="J15" s="992"/>
      <c r="K15" s="992"/>
      <c r="L15" s="992"/>
      <c r="M15" s="992"/>
      <c r="N15" s="992"/>
      <c r="O15" s="992"/>
      <c r="P15" s="992"/>
      <c r="Q15" s="992"/>
      <c r="R15" s="992"/>
      <c r="S15" s="992"/>
      <c r="T15" s="992"/>
      <c r="U15" s="992"/>
      <c r="V15" s="992"/>
      <c r="W15" s="993"/>
    </row>
    <row r="16" spans="1:23" s="140" customFormat="1" ht="21.95" customHeight="1">
      <c r="A16" s="994" t="s">
        <v>201</v>
      </c>
      <c r="B16" s="995"/>
      <c r="C16" s="995"/>
      <c r="D16" s="995"/>
      <c r="E16" s="995"/>
      <c r="F16" s="996"/>
      <c r="G16" s="997"/>
      <c r="H16" s="997"/>
      <c r="I16" s="997"/>
      <c r="J16" s="997"/>
      <c r="K16" s="997"/>
      <c r="L16" s="997"/>
      <c r="M16" s="997"/>
      <c r="N16" s="997"/>
      <c r="O16" s="997"/>
      <c r="P16" s="997"/>
      <c r="Q16" s="997"/>
      <c r="R16" s="997"/>
      <c r="S16" s="997"/>
      <c r="T16" s="997"/>
      <c r="U16" s="997"/>
      <c r="V16" s="997"/>
      <c r="W16" s="998"/>
    </row>
    <row r="17" spans="1:23" s="140" customFormat="1" ht="42" customHeight="1" thickBot="1">
      <c r="A17" s="999" t="s">
        <v>202</v>
      </c>
      <c r="B17" s="1000"/>
      <c r="C17" s="1000"/>
      <c r="D17" s="1000"/>
      <c r="E17" s="1000"/>
      <c r="F17" s="1001"/>
      <c r="G17" s="1002"/>
      <c r="H17" s="1002"/>
      <c r="I17" s="1002"/>
      <c r="J17" s="1002"/>
      <c r="K17" s="1002"/>
      <c r="L17" s="1002"/>
      <c r="M17" s="1002"/>
      <c r="N17" s="1002"/>
      <c r="O17" s="1002"/>
      <c r="P17" s="1002"/>
      <c r="Q17" s="1002"/>
      <c r="R17" s="1002"/>
      <c r="S17" s="1002"/>
      <c r="T17" s="1002"/>
      <c r="U17" s="1002"/>
      <c r="V17" s="1002"/>
      <c r="W17" s="1003"/>
    </row>
    <row r="18" spans="1:23">
      <c r="A18" s="786" t="s">
        <v>466</v>
      </c>
      <c r="B18" s="787"/>
      <c r="C18" s="787"/>
      <c r="D18" s="787"/>
      <c r="E18" s="787"/>
      <c r="F18" s="792" t="s">
        <v>467</v>
      </c>
      <c r="G18" s="793"/>
      <c r="H18" s="793"/>
      <c r="I18" s="793"/>
      <c r="J18" s="793"/>
      <c r="K18" s="793"/>
      <c r="L18" s="793"/>
      <c r="M18" s="793"/>
      <c r="N18" s="793"/>
      <c r="O18" s="793"/>
      <c r="P18" s="793"/>
      <c r="Q18" s="793"/>
      <c r="R18" s="793"/>
      <c r="S18" s="793"/>
      <c r="T18" s="793"/>
      <c r="U18" s="793"/>
      <c r="V18" s="793"/>
      <c r="W18" s="794"/>
    </row>
    <row r="19" spans="1:23" ht="24" customHeight="1">
      <c r="A19" s="788"/>
      <c r="B19" s="789"/>
      <c r="C19" s="789"/>
      <c r="D19" s="789"/>
      <c r="E19" s="789"/>
      <c r="F19" s="795"/>
      <c r="G19" s="796"/>
      <c r="H19" s="796"/>
      <c r="I19" s="796"/>
      <c r="J19" s="796"/>
      <c r="K19" s="796"/>
      <c r="L19" s="796"/>
      <c r="M19" s="796"/>
      <c r="N19" s="796"/>
      <c r="O19" s="796"/>
      <c r="P19" s="796"/>
      <c r="Q19" s="796"/>
      <c r="R19" s="796"/>
      <c r="S19" s="796"/>
      <c r="T19" s="796"/>
      <c r="U19" s="796"/>
      <c r="V19" s="796"/>
      <c r="W19" s="797"/>
    </row>
    <row r="20" spans="1:23" ht="36" customHeight="1">
      <c r="A20" s="790"/>
      <c r="B20" s="791"/>
      <c r="C20" s="791"/>
      <c r="D20" s="791"/>
      <c r="E20" s="791"/>
      <c r="F20" s="798"/>
      <c r="G20" s="799"/>
      <c r="H20" s="799"/>
      <c r="I20" s="799"/>
      <c r="J20" s="799"/>
      <c r="K20" s="799"/>
      <c r="L20" s="799"/>
      <c r="M20" s="799"/>
      <c r="N20" s="799"/>
      <c r="O20" s="799"/>
      <c r="P20" s="799"/>
      <c r="Q20" s="799"/>
      <c r="R20" s="799"/>
      <c r="S20" s="799"/>
      <c r="T20" s="799"/>
      <c r="U20" s="799"/>
      <c r="V20" s="799"/>
      <c r="W20" s="800"/>
    </row>
    <row r="21" spans="1:23" ht="24" customHeight="1">
      <c r="A21" s="786" t="s">
        <v>203</v>
      </c>
      <c r="B21" s="787"/>
      <c r="C21" s="787"/>
      <c r="D21" s="787"/>
      <c r="E21" s="787"/>
      <c r="F21" s="795"/>
      <c r="G21" s="1005"/>
      <c r="H21" s="1005"/>
      <c r="I21" s="1005"/>
      <c r="J21" s="1005"/>
      <c r="K21" s="1005"/>
      <c r="L21" s="1005"/>
      <c r="M21" s="1005"/>
      <c r="N21" s="1005"/>
      <c r="O21" s="1005"/>
      <c r="P21" s="1005"/>
      <c r="Q21" s="1005"/>
      <c r="R21" s="1005"/>
      <c r="S21" s="1005"/>
      <c r="T21" s="1005"/>
      <c r="U21" s="1005"/>
      <c r="V21" s="1005"/>
      <c r="W21" s="1006"/>
    </row>
    <row r="22" spans="1:23" ht="24" customHeight="1">
      <c r="A22" s="790"/>
      <c r="B22" s="791"/>
      <c r="C22" s="791"/>
      <c r="D22" s="791"/>
      <c r="E22" s="791"/>
      <c r="F22" s="965"/>
      <c r="G22" s="966"/>
      <c r="H22" s="966"/>
      <c r="I22" s="966"/>
      <c r="J22" s="966"/>
      <c r="K22" s="966"/>
      <c r="L22" s="966"/>
      <c r="M22" s="966"/>
      <c r="N22" s="966"/>
      <c r="O22" s="966"/>
      <c r="P22" s="966"/>
      <c r="Q22" s="966"/>
      <c r="R22" s="966"/>
      <c r="S22" s="966"/>
      <c r="T22" s="966"/>
      <c r="U22" s="966"/>
      <c r="V22" s="966"/>
      <c r="W22" s="967"/>
    </row>
    <row r="23" spans="1:23" ht="19.5" customHeight="1">
      <c r="A23" s="1007" t="s">
        <v>204</v>
      </c>
      <c r="B23" s="1008"/>
      <c r="C23" s="1008"/>
      <c r="D23" s="1008"/>
      <c r="E23" s="1009"/>
      <c r="F23" s="171"/>
      <c r="G23" s="1013" t="s">
        <v>205</v>
      </c>
      <c r="H23" s="1013"/>
      <c r="I23" s="1013"/>
      <c r="J23" s="1021"/>
      <c r="K23" s="1021"/>
      <c r="L23" s="1021"/>
      <c r="M23" s="1021"/>
      <c r="N23" s="1021"/>
      <c r="O23" s="1021"/>
      <c r="P23" s="1021"/>
      <c r="Q23" s="1021"/>
      <c r="R23" s="1021"/>
      <c r="S23" s="1021"/>
      <c r="T23" s="196" t="s">
        <v>167</v>
      </c>
      <c r="U23" s="171"/>
      <c r="V23" s="1014" t="s">
        <v>206</v>
      </c>
      <c r="W23" s="1015"/>
    </row>
    <row r="24" spans="1:23" ht="19.5" customHeight="1">
      <c r="A24" s="1010"/>
      <c r="B24" s="1011"/>
      <c r="C24" s="1011"/>
      <c r="D24" s="1011"/>
      <c r="E24" s="1012"/>
      <c r="F24" s="1016" t="s">
        <v>207</v>
      </c>
      <c r="G24" s="1017"/>
      <c r="H24" s="1017"/>
      <c r="I24" s="1018"/>
      <c r="J24" s="1019"/>
      <c r="K24" s="1019"/>
      <c r="L24" s="1019"/>
      <c r="M24" s="1019"/>
      <c r="N24" s="1019"/>
      <c r="O24" s="1019"/>
      <c r="P24" s="1019"/>
      <c r="Q24" s="1019"/>
      <c r="R24" s="1019"/>
      <c r="S24" s="1019"/>
      <c r="T24" s="1019"/>
      <c r="U24" s="1019"/>
      <c r="V24" s="1019"/>
      <c r="W24" s="1020"/>
    </row>
    <row r="25" spans="1:23" ht="19.5" customHeight="1">
      <c r="A25" s="958" t="s">
        <v>208</v>
      </c>
      <c r="B25" s="959"/>
      <c r="C25" s="959"/>
      <c r="D25" s="959"/>
      <c r="E25" s="1023"/>
      <c r="F25" s="414"/>
      <c r="G25" s="930" t="s">
        <v>205</v>
      </c>
      <c r="H25" s="930"/>
      <c r="I25" s="930"/>
      <c r="J25" s="931"/>
      <c r="K25" s="931"/>
      <c r="L25" s="931"/>
      <c r="M25" s="931"/>
      <c r="N25" s="931"/>
      <c r="O25" s="931"/>
      <c r="P25" s="931"/>
      <c r="Q25" s="931"/>
      <c r="R25" s="931"/>
      <c r="S25" s="931"/>
      <c r="T25" s="147" t="s">
        <v>167</v>
      </c>
      <c r="U25" s="414"/>
      <c r="V25" s="932" t="s">
        <v>206</v>
      </c>
      <c r="W25" s="933"/>
    </row>
    <row r="26" spans="1:23" ht="19.5" customHeight="1">
      <c r="A26" s="1024" t="s">
        <v>209</v>
      </c>
      <c r="B26" s="995"/>
      <c r="C26" s="995"/>
      <c r="D26" s="995"/>
      <c r="E26" s="1025"/>
      <c r="F26" s="171"/>
      <c r="G26" s="826" t="s">
        <v>205</v>
      </c>
      <c r="H26" s="826"/>
      <c r="I26" s="826"/>
      <c r="J26" s="934"/>
      <c r="K26" s="934"/>
      <c r="L26" s="934"/>
      <c r="M26" s="934"/>
      <c r="N26" s="934"/>
      <c r="O26" s="934"/>
      <c r="P26" s="934"/>
      <c r="Q26" s="934"/>
      <c r="R26" s="934"/>
      <c r="S26" s="934"/>
      <c r="T26" s="150" t="s">
        <v>167</v>
      </c>
      <c r="U26" s="171"/>
      <c r="V26" s="935" t="s">
        <v>206</v>
      </c>
      <c r="W26" s="936"/>
    </row>
    <row r="27" spans="1:23" ht="19.5" customHeight="1">
      <c r="A27" s="1024" t="s">
        <v>210</v>
      </c>
      <c r="B27" s="995"/>
      <c r="C27" s="995"/>
      <c r="D27" s="995"/>
      <c r="E27" s="1025"/>
      <c r="F27" s="171"/>
      <c r="G27" s="557" t="s">
        <v>211</v>
      </c>
      <c r="H27" s="937"/>
      <c r="I27" s="937"/>
      <c r="J27" s="937"/>
      <c r="K27" s="937"/>
      <c r="L27" s="937"/>
      <c r="M27" s="937"/>
      <c r="N27" s="937"/>
      <c r="O27" s="937"/>
      <c r="P27" s="937"/>
      <c r="Q27" s="937"/>
      <c r="R27" s="937"/>
      <c r="S27" s="937"/>
      <c r="T27" s="150" t="s">
        <v>167</v>
      </c>
      <c r="U27" s="171"/>
      <c r="V27" s="935" t="s">
        <v>206</v>
      </c>
      <c r="W27" s="936"/>
    </row>
    <row r="28" spans="1:23" customFormat="1" ht="37.5" customHeight="1">
      <c r="A28" s="834" t="s">
        <v>212</v>
      </c>
      <c r="B28" s="835"/>
      <c r="C28" s="835"/>
      <c r="D28" s="835"/>
      <c r="E28" s="835"/>
      <c r="F28" s="835"/>
      <c r="G28" s="835"/>
      <c r="H28" s="835"/>
      <c r="I28" s="835"/>
      <c r="J28" s="835"/>
      <c r="K28" s="835"/>
      <c r="L28" s="835"/>
      <c r="M28" s="835"/>
      <c r="N28" s="835"/>
      <c r="O28" s="835"/>
      <c r="P28" s="835"/>
      <c r="Q28" s="835"/>
      <c r="R28" s="835"/>
      <c r="S28" s="835"/>
      <c r="T28" s="835"/>
      <c r="U28" s="835"/>
      <c r="V28" s="835"/>
      <c r="W28" s="836"/>
    </row>
    <row r="29" spans="1:23" ht="42" customHeight="1">
      <c r="A29" s="802"/>
      <c r="B29" s="803"/>
      <c r="C29" s="803"/>
      <c r="D29" s="803"/>
      <c r="E29" s="803"/>
      <c r="F29" s="803"/>
      <c r="G29" s="803"/>
      <c r="H29" s="803"/>
      <c r="I29" s="803"/>
      <c r="J29" s="803"/>
      <c r="K29" s="803"/>
      <c r="L29" s="803"/>
      <c r="M29" s="803"/>
      <c r="N29" s="803"/>
      <c r="O29" s="803"/>
      <c r="P29" s="803"/>
      <c r="Q29" s="803"/>
      <c r="R29" s="803"/>
      <c r="S29" s="803"/>
      <c r="T29" s="803"/>
      <c r="U29" s="803"/>
      <c r="V29" s="803"/>
      <c r="W29" s="804"/>
    </row>
    <row r="30" spans="1:23" ht="30" customHeight="1">
      <c r="A30" s="1022" t="s">
        <v>213</v>
      </c>
      <c r="B30" s="1022"/>
      <c r="C30" s="1022"/>
      <c r="D30" s="1022"/>
      <c r="E30" s="1022"/>
      <c r="F30" s="1022"/>
      <c r="G30" s="1022"/>
      <c r="H30" s="1022"/>
      <c r="I30" s="1022"/>
      <c r="J30" s="1022"/>
      <c r="K30" s="1022"/>
      <c r="L30" s="1022"/>
      <c r="M30" s="1022"/>
      <c r="N30" s="1022"/>
      <c r="O30" s="1022"/>
      <c r="P30" s="1022"/>
      <c r="Q30" s="1022"/>
      <c r="R30" s="1022"/>
      <c r="S30" s="1022"/>
      <c r="T30" s="1022"/>
      <c r="U30" s="1022"/>
      <c r="V30" s="1022"/>
      <c r="W30" s="1022"/>
    </row>
    <row r="31" spans="1:23" ht="21" customHeight="1">
      <c r="A31" s="159" t="s">
        <v>214</v>
      </c>
      <c r="B31" s="159"/>
      <c r="C31" s="159"/>
      <c r="D31" s="159"/>
      <c r="E31" s="159"/>
      <c r="F31" s="159"/>
      <c r="G31" s="159"/>
      <c r="H31" s="159"/>
      <c r="I31" s="159"/>
      <c r="J31" s="159"/>
      <c r="K31" s="159"/>
      <c r="L31" s="159"/>
      <c r="M31" s="159"/>
      <c r="N31" s="159"/>
      <c r="O31" s="159"/>
      <c r="P31" s="159"/>
      <c r="Q31" s="159"/>
      <c r="R31" s="159"/>
      <c r="S31" s="159"/>
      <c r="T31" s="159"/>
      <c r="U31" s="159"/>
      <c r="V31" s="159"/>
      <c r="W31" s="159"/>
    </row>
    <row r="32" spans="1:23" ht="34.5" customHeight="1">
      <c r="A32" s="938" t="s">
        <v>215</v>
      </c>
      <c r="B32" s="939"/>
      <c r="C32" s="939"/>
      <c r="D32" s="939"/>
      <c r="E32" s="939"/>
      <c r="F32" s="939"/>
      <c r="G32" s="940"/>
      <c r="H32" s="872" t="s">
        <v>216</v>
      </c>
      <c r="I32" s="872"/>
      <c r="J32" s="872"/>
      <c r="K32" s="1033" t="s">
        <v>217</v>
      </c>
      <c r="L32" s="1033"/>
      <c r="M32" s="1033"/>
      <c r="N32" s="1033"/>
      <c r="O32" s="1033"/>
      <c r="P32" s="1033"/>
      <c r="Q32" s="1033"/>
      <c r="R32" s="1033"/>
      <c r="S32" s="1033"/>
      <c r="T32" s="1033"/>
      <c r="U32" s="1033"/>
      <c r="V32" s="1033"/>
      <c r="W32" s="1034"/>
    </row>
    <row r="33" spans="1:23" ht="15.95" customHeight="1">
      <c r="A33" s="883" t="s">
        <v>218</v>
      </c>
      <c r="B33" s="884"/>
      <c r="C33" s="884"/>
      <c r="D33" s="884"/>
      <c r="E33" s="884"/>
      <c r="F33" s="884"/>
      <c r="G33" s="884"/>
      <c r="H33" s="884"/>
      <c r="I33" s="884"/>
      <c r="J33" s="884"/>
      <c r="K33" s="884"/>
      <c r="L33" s="884"/>
      <c r="M33" s="884"/>
      <c r="N33" s="884"/>
      <c r="O33" s="884"/>
      <c r="P33" s="884"/>
      <c r="Q33" s="884"/>
      <c r="R33" s="884"/>
      <c r="S33" s="884"/>
      <c r="T33" s="884"/>
      <c r="U33" s="884"/>
      <c r="V33" s="884"/>
      <c r="W33" s="885"/>
    </row>
    <row r="34" spans="1:23" ht="15.95" customHeight="1">
      <c r="A34" s="946" t="s">
        <v>219</v>
      </c>
      <c r="B34" s="947"/>
      <c r="C34" s="947"/>
      <c r="D34" s="947"/>
      <c r="E34" s="947"/>
      <c r="F34" s="947"/>
      <c r="G34" s="947"/>
      <c r="H34" s="947"/>
      <c r="I34" s="947"/>
      <c r="J34" s="947"/>
      <c r="K34" s="947"/>
      <c r="L34" s="947"/>
      <c r="M34" s="947"/>
      <c r="N34" s="947"/>
      <c r="O34" s="947"/>
      <c r="P34" s="947"/>
      <c r="Q34" s="947"/>
      <c r="R34" s="947"/>
      <c r="S34" s="947"/>
      <c r="T34" s="947"/>
      <c r="U34" s="947"/>
      <c r="V34" s="947"/>
      <c r="W34" s="948"/>
    </row>
    <row r="35" spans="1:23" ht="4.5" customHeight="1">
      <c r="A35" s="491"/>
      <c r="B35" s="492"/>
      <c r="C35" s="493"/>
      <c r="D35" s="493"/>
      <c r="E35" s="493"/>
      <c r="F35" s="493"/>
      <c r="G35" s="494"/>
      <c r="H35" s="877" t="s">
        <v>464</v>
      </c>
      <c r="I35" s="878"/>
      <c r="J35" s="928" t="s">
        <v>220</v>
      </c>
      <c r="K35" s="495"/>
      <c r="L35" s="496"/>
      <c r="M35" s="497"/>
      <c r="N35" s="496"/>
      <c r="O35" s="496"/>
      <c r="P35" s="496"/>
      <c r="Q35" s="496"/>
      <c r="R35" s="496"/>
      <c r="S35" s="496"/>
      <c r="T35" s="496"/>
      <c r="U35" s="496"/>
      <c r="V35" s="496"/>
      <c r="W35" s="498"/>
    </row>
    <row r="36" spans="1:23" ht="11.45" customHeight="1">
      <c r="A36" s="416"/>
      <c r="B36" s="175"/>
      <c r="C36" s="459"/>
      <c r="D36" s="459"/>
      <c r="E36" s="459"/>
      <c r="F36" s="459"/>
      <c r="G36" s="176"/>
      <c r="H36" s="879"/>
      <c r="I36" s="880"/>
      <c r="J36" s="929"/>
      <c r="K36" s="160" t="s">
        <v>221</v>
      </c>
      <c r="L36" s="454"/>
      <c r="N36" s="191"/>
      <c r="O36" s="454" t="s">
        <v>222</v>
      </c>
      <c r="Q36" s="559"/>
      <c r="R36" s="559"/>
      <c r="S36" s="559"/>
      <c r="T36" s="559"/>
      <c r="U36" s="559"/>
      <c r="V36" s="559"/>
      <c r="W36" s="162"/>
    </row>
    <row r="37" spans="1:23" s="138" customFormat="1" ht="11.45" customHeight="1">
      <c r="A37" s="941"/>
      <c r="B37" s="1050" t="s">
        <v>223</v>
      </c>
      <c r="C37" s="1051"/>
      <c r="D37" s="1051"/>
      <c r="E37" s="1051"/>
      <c r="F37" s="1051"/>
      <c r="G37" s="1052"/>
      <c r="H37" s="879"/>
      <c r="I37" s="880"/>
      <c r="J37" s="929"/>
      <c r="K37" s="160"/>
      <c r="L37" s="454"/>
      <c r="N37" s="191"/>
      <c r="O37" s="454" t="s">
        <v>224</v>
      </c>
      <c r="Q37" s="559"/>
      <c r="R37" s="559"/>
      <c r="S37" s="559"/>
      <c r="T37" s="559"/>
      <c r="U37" s="559"/>
      <c r="V37" s="559"/>
      <c r="W37" s="162"/>
    </row>
    <row r="38" spans="1:23" s="138" customFormat="1" ht="11.45" customHeight="1">
      <c r="A38" s="1004"/>
      <c r="B38" s="564" t="s">
        <v>225</v>
      </c>
      <c r="C38" s="461"/>
      <c r="D38" s="461"/>
      <c r="E38" s="951">
        <v>45978</v>
      </c>
      <c r="F38" s="951"/>
      <c r="G38" s="952"/>
      <c r="H38" s="879"/>
      <c r="I38" s="880"/>
      <c r="J38" s="929"/>
      <c r="K38" s="160"/>
      <c r="L38" s="454"/>
      <c r="N38" s="191"/>
      <c r="O38" s="454" t="s">
        <v>226</v>
      </c>
      <c r="Q38" s="559"/>
      <c r="R38" s="559"/>
      <c r="S38" s="559"/>
      <c r="T38" s="559"/>
      <c r="U38" s="559"/>
      <c r="V38" s="559"/>
      <c r="W38" s="162"/>
    </row>
    <row r="39" spans="1:23" s="138" customFormat="1" ht="1.5" customHeight="1">
      <c r="A39" s="942"/>
      <c r="B39" s="462"/>
      <c r="C39" s="462"/>
      <c r="D39" s="462"/>
      <c r="E39" s="462"/>
      <c r="F39" s="462"/>
      <c r="G39" s="417"/>
      <c r="H39" s="879"/>
      <c r="I39" s="880"/>
      <c r="J39" s="929"/>
      <c r="K39" s="194"/>
      <c r="L39" s="180"/>
      <c r="M39" s="180"/>
      <c r="N39" s="180"/>
      <c r="O39" s="181"/>
      <c r="P39" s="182"/>
      <c r="Q39" s="182"/>
      <c r="R39" s="182"/>
      <c r="S39" s="182"/>
      <c r="T39" s="182"/>
      <c r="U39" s="182"/>
      <c r="V39" s="182"/>
      <c r="W39" s="183"/>
    </row>
    <row r="40" spans="1:23" ht="3" customHeight="1">
      <c r="A40" s="195"/>
      <c r="B40" s="1026" t="s">
        <v>227</v>
      </c>
      <c r="C40" s="1027"/>
      <c r="D40" s="1027"/>
      <c r="E40" s="1028">
        <v>46031</v>
      </c>
      <c r="F40" s="1028"/>
      <c r="G40" s="1029"/>
      <c r="H40" s="879"/>
      <c r="I40" s="880"/>
      <c r="J40" s="929"/>
      <c r="K40" s="453"/>
      <c r="M40" s="460"/>
      <c r="N40" s="193"/>
      <c r="O40" s="460"/>
      <c r="P40" s="460"/>
      <c r="Q40" s="460"/>
      <c r="R40" s="460"/>
      <c r="S40" s="460"/>
      <c r="T40" s="460"/>
      <c r="U40" s="460"/>
      <c r="V40" s="460"/>
      <c r="W40" s="154"/>
    </row>
    <row r="41" spans="1:23" s="138" customFormat="1" ht="11.45" customHeight="1">
      <c r="A41" s="207"/>
      <c r="B41" s="1026"/>
      <c r="C41" s="1027"/>
      <c r="D41" s="1027"/>
      <c r="E41" s="1028"/>
      <c r="F41" s="1028"/>
      <c r="G41" s="1029"/>
      <c r="H41" s="879"/>
      <c r="I41" s="880"/>
      <c r="J41" s="929"/>
      <c r="K41" s="184" t="s">
        <v>228</v>
      </c>
      <c r="L41" s="463"/>
      <c r="N41" s="191"/>
      <c r="O41" s="454" t="s">
        <v>229</v>
      </c>
      <c r="P41" s="454"/>
      <c r="Q41" s="559"/>
      <c r="R41" s="559"/>
      <c r="S41" s="559"/>
      <c r="T41" s="559"/>
      <c r="U41" s="559"/>
      <c r="V41" s="559"/>
      <c r="W41" s="162"/>
    </row>
    <row r="42" spans="1:23" s="138" customFormat="1" ht="11.45" customHeight="1">
      <c r="A42" s="207"/>
      <c r="B42" s="564"/>
      <c r="C42" s="461"/>
      <c r="D42" s="461"/>
      <c r="E42" s="951"/>
      <c r="F42" s="951"/>
      <c r="G42" s="952"/>
      <c r="H42" s="879"/>
      <c r="I42" s="880"/>
      <c r="J42" s="929"/>
      <c r="K42" s="160"/>
      <c r="L42" s="454"/>
      <c r="N42" s="191"/>
      <c r="O42" s="454" t="s">
        <v>230</v>
      </c>
      <c r="P42" s="559"/>
      <c r="Q42" s="559"/>
      <c r="R42" s="559"/>
      <c r="S42" s="559"/>
      <c r="T42" s="559"/>
      <c r="U42" s="559"/>
      <c r="V42" s="559"/>
      <c r="W42" s="162"/>
    </row>
    <row r="43" spans="1:23" s="138" customFormat="1" ht="11.45" customHeight="1">
      <c r="A43" s="941"/>
      <c r="B43" s="1030" t="s">
        <v>231</v>
      </c>
      <c r="C43" s="1031"/>
      <c r="D43" s="1031"/>
      <c r="E43" s="1031"/>
      <c r="F43" s="1031"/>
      <c r="G43" s="1032"/>
      <c r="H43" s="879"/>
      <c r="I43" s="880"/>
      <c r="J43" s="929"/>
      <c r="K43" s="160"/>
      <c r="L43" s="454"/>
      <c r="M43" s="192"/>
      <c r="N43" s="191"/>
      <c r="O43" s="160" t="s">
        <v>232</v>
      </c>
      <c r="P43" s="559"/>
      <c r="Q43" s="559"/>
      <c r="R43" s="559"/>
      <c r="S43" s="559"/>
      <c r="T43" s="559"/>
      <c r="U43" s="559"/>
      <c r="V43" s="559"/>
      <c r="W43" s="162"/>
    </row>
    <row r="44" spans="1:23" s="138" customFormat="1" ht="1.5" customHeight="1">
      <c r="A44" s="1004"/>
      <c r="B44" s="462"/>
      <c r="C44" s="462"/>
      <c r="D44" s="462"/>
      <c r="E44" s="462"/>
      <c r="F44" s="462"/>
      <c r="G44" s="417"/>
      <c r="H44" s="879"/>
      <c r="I44" s="880"/>
      <c r="J44" s="929"/>
      <c r="K44" s="194"/>
      <c r="L44" s="180"/>
      <c r="M44" s="180"/>
      <c r="N44" s="454"/>
      <c r="O44" s="181"/>
      <c r="P44" s="182"/>
      <c r="Q44" s="182"/>
      <c r="R44" s="182"/>
      <c r="S44" s="182"/>
      <c r="T44" s="182"/>
      <c r="U44" s="182"/>
      <c r="V44" s="182"/>
      <c r="W44" s="183"/>
    </row>
    <row r="45" spans="1:23" ht="4.5" customHeight="1">
      <c r="A45" s="942"/>
      <c r="B45" s="462"/>
      <c r="C45" s="462"/>
      <c r="D45" s="462"/>
      <c r="E45" s="462"/>
      <c r="F45" s="462"/>
      <c r="G45" s="417"/>
      <c r="H45" s="879"/>
      <c r="I45" s="880"/>
      <c r="J45" s="929"/>
      <c r="K45" s="453"/>
      <c r="M45" s="460"/>
      <c r="N45" s="193"/>
      <c r="O45" s="460"/>
      <c r="P45" s="460"/>
      <c r="Q45" s="460"/>
      <c r="R45" s="460"/>
      <c r="S45" s="460"/>
      <c r="T45" s="460"/>
      <c r="U45" s="460"/>
      <c r="V45" s="460"/>
      <c r="W45" s="154"/>
    </row>
    <row r="46" spans="1:23" s="138" customFormat="1" ht="11.45" customHeight="1">
      <c r="A46" s="195"/>
      <c r="B46" s="564" t="s">
        <v>225</v>
      </c>
      <c r="C46" s="461"/>
      <c r="D46" s="461"/>
      <c r="E46" s="949">
        <v>46027</v>
      </c>
      <c r="F46" s="949"/>
      <c r="G46" s="950"/>
      <c r="H46" s="879"/>
      <c r="I46" s="880"/>
      <c r="J46" s="929"/>
      <c r="K46" s="160" t="s">
        <v>233</v>
      </c>
      <c r="L46" s="454"/>
      <c r="N46" s="191"/>
      <c r="O46" s="454" t="s">
        <v>234</v>
      </c>
      <c r="P46" s="559"/>
      <c r="Q46" s="559"/>
      <c r="R46" s="559"/>
      <c r="S46" s="559"/>
      <c r="T46" s="559"/>
      <c r="U46" s="559"/>
      <c r="V46" s="559"/>
      <c r="W46" s="162"/>
    </row>
    <row r="47" spans="1:23" s="138" customFormat="1" ht="11.45" customHeight="1">
      <c r="A47" s="195"/>
      <c r="B47" s="564" t="s">
        <v>227</v>
      </c>
      <c r="C47" s="461"/>
      <c r="D47" s="461"/>
      <c r="E47" s="949">
        <v>46080</v>
      </c>
      <c r="F47" s="949"/>
      <c r="G47" s="950"/>
      <c r="H47" s="879"/>
      <c r="I47" s="880"/>
      <c r="J47" s="929"/>
      <c r="K47" s="165"/>
      <c r="L47" s="149"/>
      <c r="N47" s="191"/>
      <c r="O47" s="454" t="s">
        <v>235</v>
      </c>
      <c r="P47" s="559"/>
      <c r="Q47" s="559"/>
      <c r="R47" s="559"/>
      <c r="S47" s="559"/>
      <c r="T47" s="559"/>
      <c r="U47" s="559"/>
      <c r="V47" s="559"/>
      <c r="W47" s="162"/>
    </row>
    <row r="48" spans="1:23" s="138" customFormat="1" ht="11.45" customHeight="1">
      <c r="A48" s="195"/>
      <c r="B48" s="175"/>
      <c r="C48" s="459"/>
      <c r="D48" s="459"/>
      <c r="E48" s="459"/>
      <c r="F48" s="459"/>
      <c r="G48" s="176"/>
      <c r="H48" s="879"/>
      <c r="I48" s="880"/>
      <c r="J48" s="929"/>
      <c r="K48" s="160"/>
      <c r="L48" s="454"/>
      <c r="N48" s="191"/>
      <c r="O48" s="454" t="s">
        <v>236</v>
      </c>
      <c r="P48" s="559"/>
      <c r="Q48" s="559"/>
      <c r="R48" s="559"/>
      <c r="S48" s="559"/>
      <c r="T48" s="559"/>
      <c r="U48" s="559"/>
      <c r="V48" s="559"/>
      <c r="W48" s="162"/>
    </row>
    <row r="49" spans="1:25" s="138" customFormat="1" ht="1.5" customHeight="1">
      <c r="A49" s="166"/>
      <c r="B49" s="483"/>
      <c r="C49" s="484"/>
      <c r="D49" s="484"/>
      <c r="E49" s="484"/>
      <c r="F49" s="484"/>
      <c r="G49" s="484"/>
      <c r="H49" s="881"/>
      <c r="I49" s="882"/>
      <c r="J49" s="499"/>
      <c r="K49" s="206"/>
      <c r="L49" s="199"/>
      <c r="M49" s="199"/>
      <c r="N49" s="199"/>
      <c r="O49" s="200"/>
      <c r="P49" s="201"/>
      <c r="Q49" s="201"/>
      <c r="R49" s="201"/>
      <c r="S49" s="201"/>
      <c r="T49" s="201"/>
      <c r="U49" s="201"/>
      <c r="V49" s="201"/>
      <c r="W49" s="202"/>
    </row>
    <row r="50" spans="1:25" s="138" customFormat="1" ht="6.75" customHeight="1">
      <c r="A50" s="156"/>
      <c r="B50" s="459"/>
      <c r="C50" s="459"/>
      <c r="D50" s="459"/>
      <c r="E50" s="459"/>
      <c r="F50" s="459"/>
      <c r="G50" s="459"/>
      <c r="H50" s="500"/>
      <c r="I50" s="500"/>
      <c r="J50" s="167"/>
      <c r="K50" s="453"/>
      <c r="L50" s="454"/>
      <c r="M50" s="454"/>
      <c r="N50" s="454"/>
      <c r="O50" s="455"/>
      <c r="P50" s="559"/>
      <c r="Q50" s="559"/>
      <c r="R50" s="559"/>
      <c r="S50" s="559"/>
      <c r="T50" s="559"/>
      <c r="U50" s="559"/>
      <c r="V50" s="559"/>
      <c r="W50" s="559"/>
    </row>
    <row r="51" spans="1:25" ht="15.95" customHeight="1">
      <c r="A51" s="883" t="s">
        <v>237</v>
      </c>
      <c r="B51" s="884"/>
      <c r="C51" s="884"/>
      <c r="D51" s="884"/>
      <c r="E51" s="884"/>
      <c r="F51" s="884"/>
      <c r="G51" s="884"/>
      <c r="H51" s="884"/>
      <c r="I51" s="884"/>
      <c r="J51" s="884"/>
      <c r="K51" s="884"/>
      <c r="L51" s="884"/>
      <c r="M51" s="884"/>
      <c r="N51" s="884"/>
      <c r="O51" s="884"/>
      <c r="P51" s="884"/>
      <c r="Q51" s="884"/>
      <c r="R51" s="884"/>
      <c r="S51" s="884"/>
      <c r="T51" s="884"/>
      <c r="U51" s="884"/>
      <c r="V51" s="884"/>
      <c r="W51" s="885"/>
    </row>
    <row r="52" spans="1:25" ht="15.95" customHeight="1">
      <c r="A52" s="886" t="s">
        <v>238</v>
      </c>
      <c r="B52" s="887"/>
      <c r="C52" s="887"/>
      <c r="D52" s="887"/>
      <c r="E52" s="887"/>
      <c r="F52" s="887"/>
      <c r="G52" s="887"/>
      <c r="H52" s="887"/>
      <c r="I52" s="887"/>
      <c r="J52" s="887"/>
      <c r="K52" s="887"/>
      <c r="L52" s="887"/>
      <c r="M52" s="887"/>
      <c r="N52" s="887"/>
      <c r="O52" s="887"/>
      <c r="P52" s="887"/>
      <c r="Q52" s="887"/>
      <c r="R52" s="887"/>
      <c r="S52" s="887"/>
      <c r="T52" s="887"/>
      <c r="U52" s="887"/>
      <c r="V52" s="887"/>
      <c r="W52" s="888"/>
    </row>
    <row r="53" spans="1:25" s="138" customFormat="1" ht="6.75" customHeight="1">
      <c r="A53" s="195"/>
      <c r="B53" s="175"/>
      <c r="C53" s="459"/>
      <c r="D53" s="459"/>
      <c r="E53" s="459"/>
      <c r="F53" s="459"/>
      <c r="G53" s="176"/>
      <c r="H53" s="879"/>
      <c r="I53" s="880"/>
      <c r="J53" s="1061" t="s">
        <v>239</v>
      </c>
      <c r="K53" s="160"/>
      <c r="L53" s="454"/>
      <c r="M53" s="454"/>
      <c r="N53" s="454"/>
      <c r="O53" s="455"/>
      <c r="P53" s="559"/>
      <c r="Q53" s="559"/>
      <c r="R53" s="559"/>
      <c r="S53" s="559"/>
      <c r="T53" s="559"/>
      <c r="U53" s="559"/>
      <c r="V53" s="559"/>
      <c r="W53" s="162"/>
    </row>
    <row r="54" spans="1:25" s="138" customFormat="1" ht="11.45" customHeight="1">
      <c r="A54" s="941"/>
      <c r="B54" s="1062">
        <v>2</v>
      </c>
      <c r="C54" s="1063"/>
      <c r="D54" s="1063"/>
      <c r="E54" s="1063"/>
      <c r="F54" s="1063"/>
      <c r="G54" s="1064"/>
      <c r="H54" s="879"/>
      <c r="I54" s="880"/>
      <c r="J54" s="1034"/>
      <c r="K54" s="160" t="s">
        <v>228</v>
      </c>
      <c r="L54" s="454"/>
      <c r="M54" s="454"/>
      <c r="N54" s="191"/>
      <c r="O54" s="454" t="s">
        <v>240</v>
      </c>
      <c r="P54" s="466"/>
      <c r="Q54" s="466"/>
      <c r="R54" s="466"/>
      <c r="S54" s="466"/>
      <c r="T54" s="466"/>
      <c r="U54" s="466"/>
      <c r="V54" s="466"/>
      <c r="W54" s="161"/>
    </row>
    <row r="55" spans="1:25" s="138" customFormat="1" ht="11.45" customHeight="1">
      <c r="A55" s="1004"/>
      <c r="B55" s="564" t="s">
        <v>225</v>
      </c>
      <c r="C55" s="461"/>
      <c r="D55" s="461"/>
      <c r="E55" s="951">
        <v>46132</v>
      </c>
      <c r="F55" s="951"/>
      <c r="G55" s="952"/>
      <c r="H55" s="879"/>
      <c r="I55" s="880"/>
      <c r="J55" s="1034"/>
      <c r="K55" s="160"/>
      <c r="L55" s="454"/>
      <c r="M55" s="454"/>
      <c r="N55" s="191"/>
      <c r="O55" s="454" t="s">
        <v>241</v>
      </c>
      <c r="P55" s="466"/>
      <c r="Q55" s="466"/>
      <c r="R55" s="466"/>
      <c r="S55" s="466"/>
      <c r="T55" s="466"/>
      <c r="U55" s="466"/>
      <c r="V55" s="466"/>
      <c r="W55" s="161"/>
    </row>
    <row r="56" spans="1:25" s="138" customFormat="1" ht="4.5" customHeight="1">
      <c r="A56" s="411"/>
      <c r="B56" s="1056" t="s">
        <v>227</v>
      </c>
      <c r="C56" s="1057"/>
      <c r="D56" s="461"/>
      <c r="E56" s="951">
        <v>46193</v>
      </c>
      <c r="F56" s="951"/>
      <c r="G56" s="952"/>
      <c r="H56" s="879"/>
      <c r="I56" s="880"/>
      <c r="J56" s="1034"/>
      <c r="K56" s="160"/>
      <c r="L56" s="454"/>
      <c r="M56" s="454"/>
      <c r="N56" s="456"/>
      <c r="O56" s="454"/>
      <c r="P56" s="466"/>
      <c r="Q56" s="466"/>
      <c r="R56" s="466"/>
      <c r="S56" s="466"/>
      <c r="T56" s="466"/>
      <c r="U56" s="466"/>
      <c r="V56" s="466"/>
      <c r="W56" s="161"/>
    </row>
    <row r="57" spans="1:25" s="138" customFormat="1" ht="11.45" customHeight="1">
      <c r="A57" s="207"/>
      <c r="B57" s="1056"/>
      <c r="C57" s="1057"/>
      <c r="D57" s="461"/>
      <c r="E57" s="951"/>
      <c r="F57" s="951"/>
      <c r="G57" s="952"/>
      <c r="H57" s="879"/>
      <c r="I57" s="880"/>
      <c r="J57" s="1034"/>
      <c r="K57" s="160"/>
      <c r="L57" s="454"/>
      <c r="M57" s="454"/>
      <c r="N57" s="457"/>
      <c r="O57" s="454"/>
      <c r="P57" s="466"/>
      <c r="Q57" s="466"/>
      <c r="R57" s="466"/>
      <c r="S57" s="466"/>
      <c r="T57" s="466"/>
      <c r="U57" s="466"/>
      <c r="V57" s="466"/>
      <c r="W57" s="161"/>
    </row>
    <row r="58" spans="1:25" s="138" customFormat="1" ht="5.25" customHeight="1">
      <c r="A58" s="481"/>
      <c r="B58" s="483"/>
      <c r="C58" s="484"/>
      <c r="D58" s="484"/>
      <c r="E58" s="484"/>
      <c r="F58" s="484"/>
      <c r="G58" s="485"/>
      <c r="H58" s="881"/>
      <c r="I58" s="882"/>
      <c r="J58" s="1034"/>
      <c r="K58" s="486"/>
      <c r="L58" s="155"/>
      <c r="M58" s="155"/>
      <c r="N58" s="487"/>
      <c r="O58" s="487"/>
      <c r="P58" s="487"/>
      <c r="Q58" s="487"/>
      <c r="R58" s="487"/>
      <c r="S58" s="487"/>
      <c r="T58" s="487"/>
      <c r="U58" s="487"/>
      <c r="V58" s="487"/>
      <c r="W58" s="488"/>
      <c r="X58" s="139"/>
      <c r="Y58" s="139"/>
    </row>
    <row r="59" spans="1:25" ht="15.95" customHeight="1">
      <c r="A59" s="889" t="s">
        <v>458</v>
      </c>
      <c r="B59" s="890"/>
      <c r="C59" s="890"/>
      <c r="D59" s="890"/>
      <c r="E59" s="890"/>
      <c r="F59" s="890"/>
      <c r="G59" s="890"/>
      <c r="H59" s="890"/>
      <c r="I59" s="890"/>
      <c r="J59" s="890"/>
      <c r="K59" s="890"/>
      <c r="L59" s="890"/>
      <c r="M59" s="890"/>
      <c r="N59" s="890"/>
      <c r="O59" s="890"/>
      <c r="P59" s="890"/>
      <c r="Q59" s="890"/>
      <c r="R59" s="890"/>
      <c r="S59" s="890"/>
      <c r="T59" s="890"/>
      <c r="U59" s="890"/>
      <c r="V59" s="890"/>
      <c r="W59" s="891"/>
    </row>
    <row r="60" spans="1:25" ht="15.95" customHeight="1">
      <c r="A60" s="886" t="s">
        <v>461</v>
      </c>
      <c r="B60" s="887"/>
      <c r="C60" s="887"/>
      <c r="D60" s="887"/>
      <c r="E60" s="887"/>
      <c r="F60" s="887"/>
      <c r="G60" s="887"/>
      <c r="H60" s="887"/>
      <c r="I60" s="887"/>
      <c r="J60" s="887"/>
      <c r="K60" s="887"/>
      <c r="L60" s="887"/>
      <c r="M60" s="887"/>
      <c r="N60" s="887"/>
      <c r="O60" s="887"/>
      <c r="P60" s="887"/>
      <c r="Q60" s="887"/>
      <c r="R60" s="887"/>
      <c r="S60" s="887"/>
      <c r="T60" s="887"/>
      <c r="U60" s="887"/>
      <c r="V60" s="887"/>
      <c r="W60" s="888"/>
    </row>
    <row r="61" spans="1:25" ht="6" customHeight="1">
      <c r="A61" s="412"/>
      <c r="B61" s="177"/>
      <c r="C61" s="178"/>
      <c r="D61" s="178"/>
      <c r="E61" s="178"/>
      <c r="F61" s="178"/>
      <c r="G61" s="179"/>
      <c r="H61" s="953"/>
      <c r="I61" s="954"/>
      <c r="J61" s="1060" t="s">
        <v>164</v>
      </c>
      <c r="K61" s="197"/>
      <c r="L61" s="198"/>
      <c r="M61" s="163"/>
      <c r="N61" s="163"/>
      <c r="O61" s="163"/>
      <c r="P61" s="163"/>
      <c r="Q61" s="163"/>
      <c r="R61" s="163"/>
      <c r="S61" s="163"/>
      <c r="T61" s="163"/>
      <c r="U61" s="163"/>
      <c r="V61" s="163"/>
      <c r="W61" s="164"/>
    </row>
    <row r="62" spans="1:25" s="138" customFormat="1" ht="11.45" customHeight="1">
      <c r="A62" s="941"/>
      <c r="B62" s="943" t="s">
        <v>135</v>
      </c>
      <c r="C62" s="944"/>
      <c r="D62" s="944"/>
      <c r="E62" s="944"/>
      <c r="F62" s="944"/>
      <c r="G62" s="945"/>
      <c r="H62" s="879"/>
      <c r="I62" s="880"/>
      <c r="J62" s="1034"/>
      <c r="K62" s="454" t="s">
        <v>242</v>
      </c>
      <c r="M62" s="454"/>
      <c r="N62" s="191"/>
      <c r="O62" s="454" t="s">
        <v>243</v>
      </c>
      <c r="Q62" s="466"/>
      <c r="R62" s="466"/>
      <c r="S62" s="466"/>
      <c r="T62" s="466"/>
      <c r="U62" s="466"/>
      <c r="V62" s="466"/>
      <c r="W62" s="161"/>
    </row>
    <row r="63" spans="1:25" s="138" customFormat="1" ht="11.45" customHeight="1">
      <c r="A63" s="942"/>
      <c r="B63" s="564" t="s">
        <v>225</v>
      </c>
      <c r="C63" s="461"/>
      <c r="D63" s="461"/>
      <c r="E63" s="949">
        <v>46195</v>
      </c>
      <c r="F63" s="949"/>
      <c r="G63" s="950"/>
      <c r="H63" s="879"/>
      <c r="I63" s="880"/>
      <c r="J63" s="1034"/>
      <c r="K63" s="454"/>
      <c r="M63" s="454"/>
      <c r="N63" s="191"/>
      <c r="O63" s="454" t="s">
        <v>244</v>
      </c>
      <c r="Q63" s="466"/>
      <c r="R63" s="466"/>
      <c r="S63" s="466"/>
      <c r="T63" s="466"/>
      <c r="U63" s="466"/>
      <c r="V63" s="466"/>
      <c r="W63" s="161"/>
    </row>
    <row r="64" spans="1:25" s="138" customFormat="1" ht="11.45" customHeight="1">
      <c r="A64" s="413"/>
      <c r="B64" s="564" t="s">
        <v>227</v>
      </c>
      <c r="C64" s="461"/>
      <c r="D64" s="461"/>
      <c r="E64" s="949">
        <v>46255</v>
      </c>
      <c r="F64" s="949"/>
      <c r="G64" s="950"/>
      <c r="H64" s="879"/>
      <c r="I64" s="880"/>
      <c r="J64" s="1034"/>
      <c r="K64" s="454"/>
      <c r="M64" s="454"/>
      <c r="N64" s="191"/>
      <c r="O64" s="454" t="s">
        <v>245</v>
      </c>
      <c r="Q64" s="466"/>
      <c r="R64" s="466"/>
      <c r="S64" s="466"/>
      <c r="T64" s="466"/>
      <c r="U64" s="466"/>
      <c r="V64" s="466"/>
      <c r="W64" s="161"/>
    </row>
    <row r="65" spans="1:26" s="138" customFormat="1" ht="11.45" customHeight="1">
      <c r="A65" s="941"/>
      <c r="B65" s="1053" t="s">
        <v>137</v>
      </c>
      <c r="C65" s="1054"/>
      <c r="D65" s="1054"/>
      <c r="E65" s="1054"/>
      <c r="F65" s="1054"/>
      <c r="G65" s="1055"/>
      <c r="H65" s="879"/>
      <c r="I65" s="880"/>
      <c r="J65" s="1034"/>
      <c r="K65" s="454"/>
      <c r="M65" s="454"/>
      <c r="N65" s="191"/>
      <c r="O65" s="454" t="s">
        <v>246</v>
      </c>
      <c r="Q65" s="466"/>
      <c r="R65" s="466"/>
      <c r="S65" s="466"/>
      <c r="T65" s="466"/>
      <c r="U65" s="466"/>
      <c r="V65" s="466"/>
      <c r="W65" s="161"/>
    </row>
    <row r="66" spans="1:26" s="138" customFormat="1" ht="11.45" customHeight="1">
      <c r="A66" s="942"/>
      <c r="B66" s="564" t="s">
        <v>225</v>
      </c>
      <c r="C66" s="461"/>
      <c r="D66" s="461"/>
      <c r="E66" s="949">
        <v>46258</v>
      </c>
      <c r="F66" s="949"/>
      <c r="G66" s="950"/>
      <c r="H66" s="879"/>
      <c r="I66" s="880"/>
      <c r="J66" s="1034"/>
      <c r="K66" s="454"/>
      <c r="M66" s="454"/>
      <c r="N66" s="191"/>
      <c r="O66" s="454" t="s">
        <v>247</v>
      </c>
      <c r="Q66" s="466"/>
      <c r="R66" s="466"/>
      <c r="S66" s="466"/>
      <c r="T66" s="466"/>
      <c r="U66" s="466"/>
      <c r="V66" s="466"/>
      <c r="W66" s="161"/>
    </row>
    <row r="67" spans="1:26" s="138" customFormat="1" ht="11.45" customHeight="1">
      <c r="A67" s="413"/>
      <c r="B67" s="564" t="s">
        <v>227</v>
      </c>
      <c r="C67" s="461"/>
      <c r="D67" s="461"/>
      <c r="E67" s="949">
        <v>46318</v>
      </c>
      <c r="F67" s="949"/>
      <c r="G67" s="950"/>
      <c r="H67" s="879"/>
      <c r="I67" s="880"/>
      <c r="J67" s="1034"/>
      <c r="K67" s="454"/>
      <c r="M67" s="454"/>
      <c r="N67" s="191"/>
      <c r="O67" s="454" t="s">
        <v>248</v>
      </c>
      <c r="Q67" s="466"/>
      <c r="R67" s="466"/>
      <c r="S67" s="466"/>
      <c r="T67" s="466"/>
      <c r="U67" s="466"/>
      <c r="V67" s="466"/>
      <c r="W67" s="161"/>
    </row>
    <row r="68" spans="1:26" s="138" customFormat="1" ht="1.5" customHeight="1">
      <c r="A68" s="195"/>
      <c r="B68" s="468"/>
      <c r="C68" s="468"/>
      <c r="D68" s="468"/>
      <c r="E68" s="468"/>
      <c r="F68" s="468"/>
      <c r="G68" s="468"/>
      <c r="H68" s="879"/>
      <c r="I68" s="880"/>
      <c r="J68" s="928"/>
      <c r="K68" s="194"/>
      <c r="L68" s="180"/>
      <c r="M68" s="180"/>
      <c r="N68" s="180"/>
      <c r="O68" s="181"/>
      <c r="P68" s="182"/>
      <c r="Q68" s="182"/>
      <c r="R68" s="182"/>
      <c r="S68" s="182"/>
      <c r="T68" s="182"/>
      <c r="U68" s="182"/>
      <c r="V68" s="182"/>
      <c r="W68" s="183"/>
    </row>
    <row r="69" spans="1:26" ht="4.5" customHeight="1">
      <c r="A69" s="195"/>
      <c r="B69" s="564"/>
      <c r="C69" s="469"/>
      <c r="D69" s="469"/>
      <c r="E69" s="469"/>
      <c r="F69" s="469"/>
      <c r="G69" s="470"/>
      <c r="H69" s="879"/>
      <c r="I69" s="880"/>
      <c r="J69" s="928"/>
      <c r="K69" s="453"/>
      <c r="M69" s="460"/>
      <c r="N69" s="163"/>
      <c r="O69" s="460"/>
      <c r="P69" s="460"/>
      <c r="Q69" s="460"/>
      <c r="R69" s="460"/>
      <c r="S69" s="460"/>
      <c r="T69" s="460"/>
      <c r="U69" s="460"/>
      <c r="V69" s="460"/>
      <c r="W69" s="154"/>
    </row>
    <row r="70" spans="1:26" s="138" customFormat="1" ht="11.45" customHeight="1">
      <c r="A70" s="195"/>
      <c r="B70" s="470"/>
      <c r="C70" s="470"/>
      <c r="D70" s="470"/>
      <c r="E70" s="470"/>
      <c r="F70" s="470"/>
      <c r="G70" s="470"/>
      <c r="H70" s="879"/>
      <c r="I70" s="880"/>
      <c r="J70" s="928"/>
      <c r="K70" s="454" t="s">
        <v>249</v>
      </c>
      <c r="M70" s="454"/>
      <c r="N70" s="454"/>
      <c r="O70" s="455"/>
      <c r="P70" s="191"/>
      <c r="Q70" s="454" t="s">
        <v>250</v>
      </c>
      <c r="S70" s="559"/>
      <c r="T70" s="559"/>
      <c r="U70" s="559"/>
      <c r="V70" s="559"/>
      <c r="W70" s="162"/>
    </row>
    <row r="71" spans="1:26" s="138" customFormat="1" ht="1.5" customHeight="1">
      <c r="A71" s="489"/>
      <c r="B71" s="203"/>
      <c r="C71" s="204"/>
      <c r="D71" s="204"/>
      <c r="E71" s="204"/>
      <c r="F71" s="204"/>
      <c r="G71" s="205"/>
      <c r="H71" s="560"/>
      <c r="I71" s="561"/>
      <c r="J71" s="563"/>
      <c r="K71" s="206"/>
      <c r="L71" s="199"/>
      <c r="M71" s="199"/>
      <c r="N71" s="199"/>
      <c r="O71" s="200"/>
      <c r="P71" s="201"/>
      <c r="Q71" s="201"/>
      <c r="R71" s="201"/>
      <c r="S71" s="201"/>
      <c r="T71" s="201"/>
      <c r="U71" s="201"/>
      <c r="V71" s="201"/>
      <c r="W71" s="490"/>
    </row>
    <row r="72" spans="1:26" s="138" customFormat="1" ht="22.5" customHeight="1">
      <c r="A72" s="876" t="s">
        <v>251</v>
      </c>
      <c r="B72" s="876"/>
      <c r="C72" s="876"/>
      <c r="D72" s="876"/>
      <c r="E72" s="876"/>
      <c r="F72" s="876"/>
      <c r="G72" s="876"/>
      <c r="H72" s="876"/>
      <c r="I72" s="876"/>
      <c r="J72" s="876"/>
      <c r="K72" s="876"/>
      <c r="L72" s="876"/>
      <c r="M72" s="876"/>
      <c r="N72" s="876"/>
      <c r="O72" s="876"/>
      <c r="P72" s="876"/>
      <c r="Q72" s="876"/>
      <c r="R72" s="876"/>
      <c r="S72" s="876"/>
      <c r="T72" s="876"/>
      <c r="U72" s="876"/>
      <c r="V72" s="876"/>
      <c r="W72" s="876"/>
    </row>
    <row r="73" spans="1:26" ht="27.95" customHeight="1">
      <c r="A73" s="159" t="s">
        <v>252</v>
      </c>
      <c r="B73" s="148"/>
      <c r="C73" s="148"/>
      <c r="D73" s="148"/>
      <c r="E73" s="148"/>
      <c r="F73" s="148"/>
      <c r="G73" s="148"/>
      <c r="H73" s="148"/>
      <c r="I73" s="148"/>
      <c r="J73" s="167"/>
      <c r="K73" s="168"/>
      <c r="L73" s="169"/>
      <c r="M73" s="169"/>
      <c r="N73" s="169"/>
      <c r="O73" s="169"/>
      <c r="P73" s="169"/>
      <c r="Q73" s="169"/>
      <c r="R73" s="169"/>
      <c r="S73" s="169"/>
      <c r="T73" s="169"/>
      <c r="U73" s="169"/>
      <c r="V73" s="169"/>
      <c r="W73" s="169"/>
      <c r="X73" s="139"/>
      <c r="Y73" s="139"/>
      <c r="Z73" s="138"/>
    </row>
    <row r="74" spans="1:26" ht="20.100000000000001" customHeight="1">
      <c r="A74" s="872" t="s">
        <v>253</v>
      </c>
      <c r="B74" s="872"/>
      <c r="C74" s="872"/>
      <c r="D74" s="872"/>
      <c r="E74" s="872"/>
      <c r="F74" s="171"/>
      <c r="G74" s="556" t="s">
        <v>254</v>
      </c>
      <c r="H74" s="171"/>
      <c r="I74" s="556" t="s">
        <v>255</v>
      </c>
      <c r="J74" s="171"/>
      <c r="K74" s="150" t="s">
        <v>256</v>
      </c>
      <c r="L74" s="171"/>
      <c r="M74" s="150" t="s">
        <v>257</v>
      </c>
      <c r="N74" s="171"/>
      <c r="O74" s="150" t="s">
        <v>258</v>
      </c>
      <c r="P74" s="171"/>
      <c r="Q74" s="150" t="s">
        <v>259</v>
      </c>
      <c r="R74" s="185"/>
      <c r="S74" s="185"/>
      <c r="T74" s="186"/>
      <c r="U74" s="186"/>
      <c r="V74" s="187"/>
      <c r="W74" s="188"/>
    </row>
    <row r="75" spans="1:26" ht="20.100000000000001" customHeight="1">
      <c r="A75" s="872" t="s">
        <v>260</v>
      </c>
      <c r="B75" s="872"/>
      <c r="C75" s="872"/>
      <c r="D75" s="872"/>
      <c r="E75" s="872"/>
      <c r="F75" s="189" t="s">
        <v>261</v>
      </c>
      <c r="G75" s="150"/>
      <c r="H75" s="190"/>
      <c r="I75" s="190"/>
      <c r="J75" s="1049"/>
      <c r="K75" s="1049"/>
      <c r="L75" s="1049"/>
      <c r="M75" s="148" t="s">
        <v>262</v>
      </c>
      <c r="N75" s="148"/>
      <c r="O75" s="148"/>
      <c r="P75" s="171"/>
      <c r="Q75" s="150" t="s">
        <v>259</v>
      </c>
      <c r="R75" s="148"/>
      <c r="S75" s="148"/>
      <c r="T75" s="148"/>
      <c r="U75" s="148"/>
      <c r="V75" s="148"/>
      <c r="W75" s="208"/>
    </row>
    <row r="76" spans="1:26" ht="30.75" customHeight="1">
      <c r="A76" s="911" t="s">
        <v>263</v>
      </c>
      <c r="B76" s="826"/>
      <c r="C76" s="826"/>
      <c r="D76" s="826"/>
      <c r="E76" s="827"/>
      <c r="F76" s="912"/>
      <c r="G76" s="913"/>
      <c r="H76" s="913"/>
      <c r="I76" s="913"/>
      <c r="J76" s="913"/>
      <c r="K76" s="913"/>
      <c r="L76" s="913"/>
      <c r="M76" s="913"/>
      <c r="N76" s="913"/>
      <c r="O76" s="913"/>
      <c r="P76" s="913"/>
      <c r="Q76" s="913"/>
      <c r="R76" s="913"/>
      <c r="S76" s="913"/>
      <c r="T76" s="913"/>
      <c r="U76" s="913"/>
      <c r="V76" s="913"/>
      <c r="W76" s="914"/>
    </row>
    <row r="77" spans="1:26" ht="30.6" customHeight="1">
      <c r="A77" s="921" t="s">
        <v>264</v>
      </c>
      <c r="B77" s="922"/>
      <c r="C77" s="922"/>
      <c r="D77" s="922"/>
      <c r="E77" s="923"/>
      <c r="F77" s="912"/>
      <c r="G77" s="913"/>
      <c r="H77" s="913"/>
      <c r="I77" s="913"/>
      <c r="J77" s="913"/>
      <c r="K77" s="913"/>
      <c r="L77" s="913"/>
      <c r="M77" s="913"/>
      <c r="N77" s="913"/>
      <c r="O77" s="913"/>
      <c r="P77" s="913"/>
      <c r="Q77" s="913"/>
      <c r="R77" s="913"/>
      <c r="S77" s="913"/>
      <c r="T77" s="913"/>
      <c r="U77" s="913"/>
      <c r="V77" s="913"/>
      <c r="W77" s="914"/>
    </row>
    <row r="78" spans="1:26" ht="20.100000000000001" customHeight="1">
      <c r="A78" s="915" t="s">
        <v>265</v>
      </c>
      <c r="B78" s="916"/>
      <c r="C78" s="916"/>
      <c r="D78" s="916"/>
      <c r="E78" s="917"/>
      <c r="F78" s="191"/>
      <c r="G78" s="250" t="s">
        <v>253</v>
      </c>
      <c r="H78" s="251"/>
      <c r="I78" s="196"/>
      <c r="J78" s="196"/>
      <c r="K78" s="196"/>
      <c r="L78" s="196"/>
      <c r="M78" s="171"/>
      <c r="N78" s="196" t="s">
        <v>266</v>
      </c>
      <c r="O78" s="196"/>
      <c r="P78" s="196"/>
      <c r="Q78" s="196"/>
      <c r="R78" s="171"/>
      <c r="S78" s="196" t="s">
        <v>267</v>
      </c>
      <c r="T78" s="196"/>
      <c r="U78" s="196"/>
      <c r="V78" s="196"/>
      <c r="W78" s="172"/>
    </row>
    <row r="79" spans="1:26" ht="20.100000000000001" customHeight="1">
      <c r="A79" s="918"/>
      <c r="B79" s="919"/>
      <c r="C79" s="919"/>
      <c r="D79" s="919"/>
      <c r="E79" s="920"/>
      <c r="F79" s="191"/>
      <c r="G79" s="467" t="s">
        <v>268</v>
      </c>
      <c r="H79" s="903"/>
      <c r="I79" s="903"/>
      <c r="J79" s="903"/>
      <c r="K79" s="903"/>
      <c r="L79" s="903"/>
      <c r="M79" s="903"/>
      <c r="N79" s="903"/>
      <c r="O79" s="903"/>
      <c r="P79" s="903"/>
      <c r="Q79" s="903"/>
      <c r="R79" s="903"/>
      <c r="S79" s="903"/>
      <c r="T79" s="903"/>
      <c r="U79" s="903"/>
      <c r="V79" s="903"/>
      <c r="W79" s="904"/>
    </row>
    <row r="80" spans="1:26" ht="20.100000000000001" customHeight="1">
      <c r="A80" s="892" t="s">
        <v>269</v>
      </c>
      <c r="B80" s="893"/>
      <c r="C80" s="893"/>
      <c r="D80" s="893"/>
      <c r="E80" s="894"/>
      <c r="F80" s="191"/>
      <c r="G80" s="472" t="s">
        <v>270</v>
      </c>
      <c r="H80" s="155"/>
      <c r="I80" s="155"/>
      <c r="J80" s="155"/>
      <c r="K80" s="155"/>
      <c r="L80" s="155"/>
      <c r="M80" s="191"/>
      <c r="N80" s="472" t="s">
        <v>271</v>
      </c>
      <c r="O80" s="155"/>
      <c r="P80" s="806"/>
      <c r="Q80" s="806"/>
      <c r="R80" s="806"/>
      <c r="S80" s="806"/>
      <c r="T80" s="806"/>
      <c r="U80" s="806"/>
      <c r="V80" s="806"/>
      <c r="W80" s="807"/>
    </row>
    <row r="81" spans="1:23" ht="20.100000000000001" customHeight="1">
      <c r="A81" s="895"/>
      <c r="B81" s="896"/>
      <c r="C81" s="896"/>
      <c r="D81" s="896"/>
      <c r="E81" s="897"/>
      <c r="F81" s="191"/>
      <c r="G81" s="174" t="s">
        <v>268</v>
      </c>
      <c r="H81" s="174"/>
      <c r="I81" s="924"/>
      <c r="J81" s="924"/>
      <c r="K81" s="924"/>
      <c r="L81" s="924"/>
      <c r="M81" s="924"/>
      <c r="N81" s="924"/>
      <c r="O81" s="924"/>
      <c r="P81" s="924"/>
      <c r="Q81" s="924"/>
      <c r="R81" s="924"/>
      <c r="S81" s="924"/>
      <c r="T81" s="924"/>
      <c r="U81" s="924"/>
      <c r="V81" s="924"/>
      <c r="W81" s="925"/>
    </row>
    <row r="82" spans="1:23">
      <c r="A82" s="895"/>
      <c r="B82" s="896"/>
      <c r="C82" s="896"/>
      <c r="D82" s="896"/>
      <c r="E82" s="897"/>
      <c r="F82" s="478" t="s">
        <v>272</v>
      </c>
      <c r="G82" s="479"/>
      <c r="H82" s="479"/>
      <c r="I82" s="479"/>
      <c r="J82" s="479"/>
      <c r="K82" s="479"/>
      <c r="L82" s="479"/>
      <c r="M82" s="477"/>
      <c r="N82" s="477"/>
      <c r="O82" s="477"/>
      <c r="P82" s="477"/>
      <c r="Q82" s="477"/>
      <c r="R82" s="477"/>
      <c r="S82" s="477"/>
      <c r="T82" s="477"/>
      <c r="U82" s="477"/>
      <c r="V82" s="477"/>
      <c r="W82" s="480"/>
    </row>
    <row r="83" spans="1:23" ht="20.100000000000001" customHeight="1">
      <c r="A83" s="895"/>
      <c r="B83" s="896"/>
      <c r="C83" s="896"/>
      <c r="D83" s="896"/>
      <c r="E83" s="897"/>
      <c r="F83" s="1058" t="s">
        <v>273</v>
      </c>
      <c r="G83" s="1059"/>
      <c r="H83" s="1059"/>
      <c r="I83" s="901"/>
      <c r="J83" s="901"/>
      <c r="K83" s="901"/>
      <c r="L83" s="901"/>
      <c r="M83" s="901"/>
      <c r="N83" s="901"/>
      <c r="O83" s="901"/>
      <c r="P83" s="901"/>
      <c r="Q83" s="901"/>
      <c r="R83" s="901"/>
      <c r="S83" s="901"/>
      <c r="T83" s="901"/>
      <c r="U83" s="901"/>
      <c r="V83" s="901"/>
      <c r="W83" s="902"/>
    </row>
    <row r="84" spans="1:23" ht="20.100000000000001" customHeight="1">
      <c r="A84" s="898"/>
      <c r="B84" s="899"/>
      <c r="C84" s="899"/>
      <c r="D84" s="899"/>
      <c r="E84" s="900"/>
      <c r="F84" s="926" t="s">
        <v>196</v>
      </c>
      <c r="G84" s="927"/>
      <c r="H84" s="927"/>
      <c r="I84" s="901"/>
      <c r="J84" s="901"/>
      <c r="K84" s="901"/>
      <c r="L84" s="901"/>
      <c r="M84" s="901"/>
      <c r="N84" s="901"/>
      <c r="O84" s="901"/>
      <c r="P84" s="901"/>
      <c r="Q84" s="901"/>
      <c r="R84" s="901"/>
      <c r="S84" s="901"/>
      <c r="T84" s="901"/>
      <c r="U84" s="901"/>
      <c r="V84" s="901"/>
      <c r="W84" s="902"/>
    </row>
    <row r="85" spans="1:23" ht="20.100000000000001" customHeight="1">
      <c r="A85" s="905" t="s">
        <v>274</v>
      </c>
      <c r="B85" s="906"/>
      <c r="C85" s="906"/>
      <c r="D85" s="906"/>
      <c r="E85" s="907"/>
      <c r="F85" s="191"/>
      <c r="G85" s="816" t="s">
        <v>275</v>
      </c>
      <c r="H85" s="817"/>
      <c r="I85" s="817"/>
      <c r="J85" s="817"/>
      <c r="K85" s="817"/>
      <c r="L85" s="817"/>
      <c r="M85" s="817"/>
      <c r="N85" s="817"/>
      <c r="O85" s="191"/>
      <c r="P85" s="189" t="s">
        <v>276</v>
      </c>
      <c r="Q85" s="150"/>
      <c r="R85" s="150"/>
      <c r="S85" s="150"/>
      <c r="T85" s="150"/>
      <c r="U85" s="150"/>
      <c r="V85" s="150"/>
      <c r="W85" s="170"/>
    </row>
    <row r="86" spans="1:23" ht="20.100000000000001" customHeight="1">
      <c r="A86" s="908"/>
      <c r="B86" s="909"/>
      <c r="C86" s="909"/>
      <c r="D86" s="909"/>
      <c r="E86" s="910"/>
      <c r="F86" s="191"/>
      <c r="G86" s="471" t="s">
        <v>268</v>
      </c>
      <c r="H86" s="903"/>
      <c r="I86" s="903"/>
      <c r="J86" s="903"/>
      <c r="K86" s="903"/>
      <c r="L86" s="903"/>
      <c r="M86" s="903"/>
      <c r="N86" s="903"/>
      <c r="O86" s="903"/>
      <c r="P86" s="903"/>
      <c r="Q86" s="903"/>
      <c r="R86" s="903"/>
      <c r="S86" s="903"/>
      <c r="T86" s="903"/>
      <c r="U86" s="903"/>
      <c r="V86" s="903"/>
      <c r="W86" s="904"/>
    </row>
    <row r="87" spans="1:23" ht="60.75" customHeight="1">
      <c r="A87" s="871" t="s">
        <v>277</v>
      </c>
      <c r="B87" s="872"/>
      <c r="C87" s="872"/>
      <c r="D87" s="872"/>
      <c r="E87" s="872"/>
      <c r="F87" s="873"/>
      <c r="G87" s="874"/>
      <c r="H87" s="874"/>
      <c r="I87" s="874"/>
      <c r="J87" s="874"/>
      <c r="K87" s="874"/>
      <c r="L87" s="874"/>
      <c r="M87" s="874"/>
      <c r="N87" s="874"/>
      <c r="O87" s="874"/>
      <c r="P87" s="874"/>
      <c r="Q87" s="874"/>
      <c r="R87" s="874"/>
      <c r="S87" s="874"/>
      <c r="T87" s="874"/>
      <c r="U87" s="874"/>
      <c r="V87" s="874"/>
      <c r="W87" s="875"/>
    </row>
    <row r="88" spans="1:23" ht="27.4" customHeight="1">
      <c r="A88" s="862" t="s">
        <v>278</v>
      </c>
      <c r="B88" s="862"/>
      <c r="C88" s="862"/>
      <c r="D88" s="862"/>
      <c r="E88" s="862"/>
      <c r="F88" s="862"/>
      <c r="G88" s="862"/>
      <c r="H88" s="862"/>
      <c r="I88" s="862"/>
      <c r="J88" s="862"/>
      <c r="K88" s="862"/>
      <c r="L88" s="862"/>
      <c r="M88" s="862"/>
      <c r="N88" s="862"/>
      <c r="O88" s="862"/>
      <c r="P88" s="862"/>
      <c r="Q88" s="862"/>
      <c r="R88" s="862"/>
      <c r="S88" s="862"/>
      <c r="T88" s="862"/>
      <c r="U88" s="862"/>
      <c r="V88" s="862"/>
      <c r="W88" s="862"/>
    </row>
    <row r="89" spans="1:23" ht="24" customHeight="1">
      <c r="A89" s="837" t="s">
        <v>279</v>
      </c>
      <c r="B89" s="837"/>
      <c r="C89" s="837"/>
      <c r="D89" s="837"/>
      <c r="E89" s="837"/>
      <c r="F89" s="191"/>
      <c r="G89" s="150" t="s">
        <v>280</v>
      </c>
      <c r="H89" s="150"/>
      <c r="I89" s="150"/>
      <c r="J89" s="150"/>
      <c r="K89" s="191"/>
      <c r="L89" s="558" t="s">
        <v>281</v>
      </c>
      <c r="M89" s="150"/>
      <c r="N89" s="150"/>
      <c r="O89" s="150"/>
      <c r="P89" s="150"/>
      <c r="Q89" s="151"/>
      <c r="R89" s="150"/>
      <c r="S89" s="150"/>
      <c r="T89" s="150"/>
      <c r="U89" s="150"/>
      <c r="V89" s="150"/>
      <c r="W89" s="170"/>
    </row>
    <row r="90" spans="1:23">
      <c r="A90" s="473"/>
      <c r="B90" s="473"/>
      <c r="C90" s="473"/>
      <c r="D90" s="473"/>
      <c r="E90" s="473"/>
      <c r="F90" s="474"/>
      <c r="G90" s="475"/>
      <c r="H90" s="475"/>
      <c r="I90" s="475"/>
      <c r="J90" s="475"/>
      <c r="K90" s="475"/>
      <c r="L90" s="516" t="s">
        <v>282</v>
      </c>
      <c r="M90" s="475"/>
      <c r="N90" s="475"/>
      <c r="O90" s="475"/>
      <c r="P90" s="475"/>
      <c r="Q90" s="476"/>
      <c r="R90" s="475"/>
      <c r="S90" s="475"/>
      <c r="T90" s="475"/>
      <c r="U90" s="475"/>
      <c r="V90" s="475"/>
      <c r="W90" s="475"/>
    </row>
    <row r="91" spans="1:23" ht="27.95" customHeight="1">
      <c r="A91" s="845" t="s">
        <v>283</v>
      </c>
      <c r="B91" s="845"/>
      <c r="C91" s="845"/>
      <c r="D91" s="845"/>
      <c r="E91" s="845"/>
      <c r="F91" s="845"/>
      <c r="G91" s="845"/>
      <c r="H91" s="845"/>
      <c r="I91" s="845"/>
      <c r="J91" s="845"/>
      <c r="K91" s="845"/>
      <c r="L91" s="845"/>
      <c r="M91" s="845"/>
      <c r="N91" s="845"/>
      <c r="O91" s="845"/>
      <c r="P91" s="845"/>
      <c r="Q91" s="845"/>
      <c r="R91" s="845"/>
      <c r="S91" s="845"/>
      <c r="T91" s="845"/>
      <c r="U91" s="845"/>
      <c r="V91" s="845"/>
      <c r="W91" s="845"/>
    </row>
    <row r="92" spans="1:23" s="102" customFormat="1" ht="20.100000000000001" customHeight="1">
      <c r="A92" s="241"/>
      <c r="B92" s="246" t="s">
        <v>150</v>
      </c>
      <c r="C92" s="247"/>
      <c r="D92" s="246"/>
      <c r="E92" s="248"/>
      <c r="F92" s="249"/>
      <c r="G92" s="249"/>
      <c r="H92" s="249"/>
      <c r="I92" s="850"/>
      <c r="J92" s="850"/>
      <c r="K92" s="850"/>
      <c r="L92" s="850"/>
      <c r="M92" s="850"/>
      <c r="N92" s="850"/>
      <c r="O92" s="850"/>
      <c r="P92" s="850"/>
      <c r="Q92" s="850"/>
      <c r="R92" s="850"/>
      <c r="S92" s="850"/>
      <c r="T92" s="850"/>
      <c r="U92" s="850"/>
      <c r="V92" s="850"/>
      <c r="W92" s="851"/>
    </row>
    <row r="93" spans="1:23" s="102" customFormat="1" ht="20.100000000000001" customHeight="1">
      <c r="A93" s="232"/>
      <c r="B93" s="242" t="s">
        <v>153</v>
      </c>
      <c r="C93" s="243"/>
      <c r="D93" s="242"/>
      <c r="E93" s="233"/>
      <c r="F93" s="235"/>
      <c r="G93" s="235"/>
      <c r="H93" s="235"/>
      <c r="I93" s="846"/>
      <c r="J93" s="846"/>
      <c r="K93" s="846"/>
      <c r="L93" s="846"/>
      <c r="M93" s="846"/>
      <c r="N93" s="846"/>
      <c r="O93" s="846"/>
      <c r="P93" s="846"/>
      <c r="Q93" s="846"/>
      <c r="R93" s="846"/>
      <c r="S93" s="846"/>
      <c r="T93" s="846"/>
      <c r="U93" s="846"/>
      <c r="V93" s="846"/>
      <c r="W93" s="847"/>
    </row>
    <row r="94" spans="1:23" s="102" customFormat="1" ht="20.100000000000001" customHeight="1">
      <c r="A94" s="232"/>
      <c r="B94" s="242" t="s">
        <v>155</v>
      </c>
      <c r="C94" s="243"/>
      <c r="D94" s="242"/>
      <c r="E94" s="233"/>
      <c r="F94" s="235"/>
      <c r="G94" s="235"/>
      <c r="H94" s="235"/>
      <c r="I94" s="846"/>
      <c r="J94" s="846"/>
      <c r="K94" s="846"/>
      <c r="L94" s="846"/>
      <c r="M94" s="846"/>
      <c r="N94" s="846"/>
      <c r="O94" s="846"/>
      <c r="P94" s="846"/>
      <c r="Q94" s="846"/>
      <c r="R94" s="846"/>
      <c r="S94" s="846"/>
      <c r="T94" s="846"/>
      <c r="U94" s="846"/>
      <c r="V94" s="846"/>
      <c r="W94" s="847"/>
    </row>
    <row r="95" spans="1:23" s="102" customFormat="1" ht="20.100000000000001" customHeight="1">
      <c r="A95" s="232"/>
      <c r="B95" s="242" t="s">
        <v>156</v>
      </c>
      <c r="C95" s="243"/>
      <c r="D95" s="242"/>
      <c r="E95" s="233"/>
      <c r="F95" s="235"/>
      <c r="G95" s="235"/>
      <c r="H95" s="235"/>
      <c r="I95" s="846"/>
      <c r="J95" s="846"/>
      <c r="K95" s="846"/>
      <c r="L95" s="846"/>
      <c r="M95" s="846"/>
      <c r="N95" s="846"/>
      <c r="O95" s="846"/>
      <c r="P95" s="846"/>
      <c r="Q95" s="846"/>
      <c r="R95" s="846"/>
      <c r="S95" s="846"/>
      <c r="T95" s="846"/>
      <c r="U95" s="846"/>
      <c r="V95" s="846"/>
      <c r="W95" s="847"/>
    </row>
    <row r="96" spans="1:23" s="102" customFormat="1" ht="20.100000000000001" customHeight="1">
      <c r="A96" s="232"/>
      <c r="B96" s="242" t="s">
        <v>158</v>
      </c>
      <c r="C96" s="243"/>
      <c r="D96" s="242"/>
      <c r="E96" s="233"/>
      <c r="F96" s="235"/>
      <c r="G96" s="235"/>
      <c r="H96" s="235"/>
      <c r="I96" s="846"/>
      <c r="J96" s="846"/>
      <c r="K96" s="846"/>
      <c r="L96" s="846"/>
      <c r="M96" s="846"/>
      <c r="N96" s="846"/>
      <c r="O96" s="846"/>
      <c r="P96" s="846"/>
      <c r="Q96" s="846"/>
      <c r="R96" s="846"/>
      <c r="S96" s="846"/>
      <c r="T96" s="846"/>
      <c r="U96" s="846"/>
      <c r="V96" s="846"/>
      <c r="W96" s="847"/>
    </row>
    <row r="97" spans="1:23" s="102" customFormat="1" ht="20.100000000000001" customHeight="1">
      <c r="A97" s="232"/>
      <c r="B97" s="242" t="s">
        <v>161</v>
      </c>
      <c r="C97" s="243"/>
      <c r="D97" s="242"/>
      <c r="E97" s="233"/>
      <c r="F97" s="244"/>
      <c r="G97" s="235"/>
      <c r="H97" s="235"/>
      <c r="I97" s="846"/>
      <c r="J97" s="846"/>
      <c r="K97" s="846"/>
      <c r="L97" s="846"/>
      <c r="M97" s="846"/>
      <c r="N97" s="846"/>
      <c r="O97" s="846"/>
      <c r="P97" s="846"/>
      <c r="Q97" s="846"/>
      <c r="R97" s="846"/>
      <c r="S97" s="846"/>
      <c r="T97" s="846"/>
      <c r="U97" s="846"/>
      <c r="V97" s="846"/>
      <c r="W97" s="847"/>
    </row>
    <row r="98" spans="1:23" s="102" customFormat="1" ht="20.100000000000001" customHeight="1">
      <c r="A98" s="232"/>
      <c r="B98" s="242" t="s">
        <v>163</v>
      </c>
      <c r="C98" s="243"/>
      <c r="D98" s="242"/>
      <c r="E98" s="233"/>
      <c r="F98" s="504"/>
      <c r="G98" s="504"/>
      <c r="H98" s="504"/>
      <c r="I98" s="504"/>
      <c r="J98" s="235"/>
      <c r="K98" s="848"/>
      <c r="L98" s="848"/>
      <c r="M98" s="848"/>
      <c r="N98" s="848"/>
      <c r="O98" s="848"/>
      <c r="P98" s="848"/>
      <c r="Q98" s="848"/>
      <c r="R98" s="848"/>
      <c r="S98" s="848"/>
      <c r="T98" s="848"/>
      <c r="U98" s="848"/>
      <c r="V98" s="848"/>
      <c r="W98" s="849"/>
    </row>
    <row r="99" spans="1:23" s="102" customFormat="1" ht="1.5" customHeight="1">
      <c r="A99" s="234"/>
      <c r="B99" s="252"/>
      <c r="C99" s="482"/>
      <c r="D99" s="252"/>
      <c r="E99" s="502"/>
      <c r="F99" s="501"/>
      <c r="G99" s="501"/>
      <c r="H99" s="501"/>
      <c r="I99" s="501"/>
      <c r="J99" s="503"/>
      <c r="K99" s="505"/>
      <c r="L99" s="505"/>
      <c r="M99" s="505"/>
      <c r="N99" s="505"/>
      <c r="O99" s="505"/>
      <c r="P99" s="505"/>
      <c r="Q99" s="505"/>
      <c r="R99" s="505"/>
      <c r="S99" s="505"/>
      <c r="T99" s="505"/>
      <c r="U99" s="505"/>
      <c r="V99" s="505"/>
      <c r="W99" s="506"/>
    </row>
    <row r="100" spans="1:23" s="102" customFormat="1" ht="3" customHeight="1">
      <c r="A100" s="507"/>
      <c r="B100" s="245"/>
      <c r="C100" s="508"/>
      <c r="D100" s="245"/>
      <c r="E100" s="509"/>
      <c r="F100" s="507"/>
      <c r="G100" s="507"/>
      <c r="H100" s="507"/>
      <c r="I100" s="507"/>
      <c r="J100" s="236"/>
      <c r="K100" s="510"/>
      <c r="L100" s="510"/>
      <c r="M100" s="510"/>
      <c r="N100" s="510"/>
      <c r="O100" s="510"/>
      <c r="P100" s="510"/>
      <c r="Q100" s="510"/>
      <c r="R100" s="510"/>
      <c r="S100" s="510"/>
      <c r="T100" s="510"/>
      <c r="U100" s="510"/>
      <c r="V100" s="510"/>
      <c r="W100" s="510"/>
    </row>
    <row r="101" spans="1:23" ht="27.95" customHeight="1">
      <c r="A101" s="862" t="s">
        <v>284</v>
      </c>
      <c r="B101" s="862"/>
      <c r="C101" s="862"/>
      <c r="D101" s="862"/>
      <c r="E101" s="862"/>
      <c r="F101" s="862"/>
      <c r="G101" s="862"/>
      <c r="H101" s="862"/>
      <c r="I101" s="862"/>
      <c r="J101" s="862"/>
      <c r="K101" s="862"/>
      <c r="L101" s="862"/>
      <c r="M101" s="862"/>
      <c r="N101" s="862"/>
      <c r="O101" s="862"/>
      <c r="P101" s="862"/>
      <c r="Q101" s="862"/>
      <c r="R101" s="862"/>
      <c r="S101" s="862"/>
      <c r="T101" s="862"/>
      <c r="U101" s="862"/>
      <c r="V101" s="862"/>
      <c r="W101" s="862"/>
    </row>
    <row r="102" spans="1:23" customFormat="1" ht="33.75" customHeight="1">
      <c r="A102" s="834" t="s">
        <v>285</v>
      </c>
      <c r="B102" s="835"/>
      <c r="C102" s="835"/>
      <c r="D102" s="835"/>
      <c r="E102" s="835"/>
      <c r="F102" s="835"/>
      <c r="G102" s="835"/>
      <c r="H102" s="835"/>
      <c r="I102" s="835"/>
      <c r="J102" s="835"/>
      <c r="K102" s="835"/>
      <c r="L102" s="835"/>
      <c r="M102" s="835"/>
      <c r="N102" s="835"/>
      <c r="O102" s="835"/>
      <c r="P102" s="835"/>
      <c r="Q102" s="835"/>
      <c r="R102" s="835"/>
      <c r="S102" s="835"/>
      <c r="T102" s="835"/>
      <c r="U102" s="835"/>
      <c r="V102" s="835"/>
      <c r="W102" s="836"/>
    </row>
    <row r="103" spans="1:23" customFormat="1" ht="49.9" customHeight="1">
      <c r="A103" s="852"/>
      <c r="B103" s="853"/>
      <c r="C103" s="853"/>
      <c r="D103" s="853"/>
      <c r="E103" s="853"/>
      <c r="F103" s="853"/>
      <c r="G103" s="853"/>
      <c r="H103" s="853"/>
      <c r="I103" s="853"/>
      <c r="J103" s="853"/>
      <c r="K103" s="853"/>
      <c r="L103" s="853"/>
      <c r="M103" s="853"/>
      <c r="N103" s="853"/>
      <c r="O103" s="853"/>
      <c r="P103" s="853"/>
      <c r="Q103" s="853"/>
      <c r="R103" s="853"/>
      <c r="S103" s="853"/>
      <c r="T103" s="853"/>
      <c r="U103" s="853"/>
      <c r="V103" s="853"/>
      <c r="W103" s="854"/>
    </row>
    <row r="104" spans="1:23" customFormat="1" ht="37.5" customHeight="1">
      <c r="A104" s="834" t="s">
        <v>286</v>
      </c>
      <c r="B104" s="835"/>
      <c r="C104" s="835"/>
      <c r="D104" s="835"/>
      <c r="E104" s="835"/>
      <c r="F104" s="835"/>
      <c r="G104" s="835"/>
      <c r="H104" s="835"/>
      <c r="I104" s="835"/>
      <c r="J104" s="835"/>
      <c r="K104" s="835"/>
      <c r="L104" s="835"/>
      <c r="M104" s="835"/>
      <c r="N104" s="835"/>
      <c r="O104" s="835"/>
      <c r="P104" s="835"/>
      <c r="Q104" s="835"/>
      <c r="R104" s="835"/>
      <c r="S104" s="835"/>
      <c r="T104" s="835"/>
      <c r="U104" s="835"/>
      <c r="V104" s="835"/>
      <c r="W104" s="836"/>
    </row>
    <row r="105" spans="1:23" ht="49.9" customHeight="1">
      <c r="A105" s="802"/>
      <c r="B105" s="803"/>
      <c r="C105" s="803"/>
      <c r="D105" s="803"/>
      <c r="E105" s="803"/>
      <c r="F105" s="803"/>
      <c r="G105" s="803"/>
      <c r="H105" s="803"/>
      <c r="I105" s="803"/>
      <c r="J105" s="803"/>
      <c r="K105" s="803"/>
      <c r="L105" s="803"/>
      <c r="M105" s="803"/>
      <c r="N105" s="803"/>
      <c r="O105" s="803"/>
      <c r="P105" s="803"/>
      <c r="Q105" s="803"/>
      <c r="R105" s="803"/>
      <c r="S105" s="803"/>
      <c r="T105" s="803"/>
      <c r="U105" s="803"/>
      <c r="V105" s="803"/>
      <c r="W105" s="804"/>
    </row>
    <row r="106" spans="1:23" customFormat="1" ht="33.75" customHeight="1">
      <c r="A106" s="834" t="s">
        <v>287</v>
      </c>
      <c r="B106" s="835"/>
      <c r="C106" s="835"/>
      <c r="D106" s="835"/>
      <c r="E106" s="835"/>
      <c r="F106" s="835"/>
      <c r="G106" s="835"/>
      <c r="H106" s="835"/>
      <c r="I106" s="835"/>
      <c r="J106" s="835"/>
      <c r="K106" s="835"/>
      <c r="L106" s="835"/>
      <c r="M106" s="835"/>
      <c r="N106" s="835"/>
      <c r="O106" s="835"/>
      <c r="P106" s="835"/>
      <c r="Q106" s="835"/>
      <c r="R106" s="835"/>
      <c r="S106" s="835"/>
      <c r="T106" s="835"/>
      <c r="U106" s="835"/>
      <c r="V106" s="835"/>
      <c r="W106" s="836"/>
    </row>
    <row r="107" spans="1:23" customFormat="1" ht="18" customHeight="1">
      <c r="A107" s="171"/>
      <c r="B107" s="868" t="s">
        <v>288</v>
      </c>
      <c r="C107" s="869"/>
      <c r="D107" s="869"/>
      <c r="E107" s="869"/>
      <c r="F107" s="869"/>
      <c r="G107" s="869"/>
      <c r="H107" s="869"/>
      <c r="I107" s="869"/>
      <c r="J107" s="869"/>
      <c r="K107" s="869"/>
      <c r="L107" s="869"/>
      <c r="M107" s="869"/>
      <c r="N107" s="869"/>
      <c r="O107" s="869"/>
      <c r="P107" s="869"/>
      <c r="Q107" s="869"/>
      <c r="R107" s="869"/>
      <c r="S107" s="869"/>
      <c r="T107" s="869"/>
      <c r="U107" s="869"/>
      <c r="V107" s="869"/>
      <c r="W107" s="870"/>
    </row>
    <row r="108" spans="1:23" ht="18" customHeight="1">
      <c r="A108" s="171"/>
      <c r="B108" s="149" t="s">
        <v>289</v>
      </c>
      <c r="C108" s="149"/>
      <c r="D108" s="156"/>
      <c r="E108" s="156"/>
      <c r="F108" s="156"/>
      <c r="G108" s="149"/>
      <c r="H108" s="149"/>
      <c r="I108" s="149"/>
      <c r="J108" s="149"/>
      <c r="K108" s="149"/>
      <c r="L108" s="149"/>
      <c r="M108" s="149"/>
      <c r="N108" s="149"/>
      <c r="O108" s="149"/>
      <c r="P108" s="149"/>
      <c r="Q108" s="149"/>
      <c r="R108" s="149"/>
      <c r="S108" s="149"/>
      <c r="T108" s="149"/>
      <c r="U108" s="149"/>
      <c r="V108" s="149"/>
      <c r="W108" s="157"/>
    </row>
    <row r="109" spans="1:23" customFormat="1" ht="18" customHeight="1">
      <c r="A109" s="171"/>
      <c r="B109" s="155" t="s">
        <v>290</v>
      </c>
      <c r="C109" s="158"/>
      <c r="D109" s="158"/>
      <c r="E109" s="158"/>
      <c r="F109" s="158"/>
      <c r="G109" s="158"/>
      <c r="H109" s="158"/>
      <c r="I109" s="158"/>
      <c r="J109" s="158"/>
      <c r="K109" s="158"/>
      <c r="L109" s="158"/>
      <c r="M109" s="158"/>
      <c r="N109" s="137"/>
      <c r="O109" s="174"/>
      <c r="P109" s="517"/>
      <c r="Q109" s="518" t="s">
        <v>291</v>
      </c>
      <c r="R109" s="843"/>
      <c r="S109" s="843"/>
      <c r="T109" s="843"/>
      <c r="U109" s="843"/>
      <c r="V109" s="843"/>
      <c r="W109" s="844"/>
    </row>
    <row r="110" spans="1:23" ht="15.75" customHeight="1">
      <c r="A110" s="865" t="s">
        <v>170</v>
      </c>
      <c r="B110" s="866"/>
      <c r="C110" s="866"/>
      <c r="D110" s="866"/>
      <c r="E110" s="866"/>
      <c r="F110" s="866"/>
      <c r="G110" s="866"/>
      <c r="H110" s="866"/>
      <c r="I110" s="866"/>
      <c r="J110" s="866"/>
      <c r="K110" s="866"/>
      <c r="L110" s="866"/>
      <c r="M110" s="866"/>
      <c r="N110" s="866"/>
      <c r="O110" s="866"/>
      <c r="P110" s="866"/>
      <c r="Q110" s="866"/>
      <c r="R110" s="866"/>
      <c r="S110" s="866"/>
      <c r="T110" s="866"/>
      <c r="U110" s="866"/>
      <c r="V110" s="866"/>
      <c r="W110" s="867"/>
    </row>
    <row r="111" spans="1:23" ht="15.75" customHeight="1">
      <c r="A111" s="171"/>
      <c r="B111" s="148" t="s">
        <v>292</v>
      </c>
      <c r="E111" s="262"/>
      <c r="F111" s="262"/>
      <c r="G111" s="262"/>
      <c r="H111" s="262"/>
      <c r="I111" s="262"/>
      <c r="J111" s="262"/>
      <c r="K111" s="262"/>
      <c r="L111" s="262"/>
      <c r="M111" s="262"/>
      <c r="N111" s="262"/>
      <c r="O111" s="262"/>
      <c r="P111" s="262"/>
      <c r="Q111" s="262"/>
      <c r="R111" s="262"/>
      <c r="S111" s="262"/>
      <c r="T111" s="262"/>
      <c r="U111" s="262"/>
      <c r="V111" s="262"/>
      <c r="W111" s="263"/>
    </row>
    <row r="112" spans="1:23" ht="15.75" customHeight="1">
      <c r="A112" s="171"/>
      <c r="B112" s="261" t="s">
        <v>293</v>
      </c>
      <c r="C112" s="458"/>
      <c r="E112" s="259"/>
      <c r="F112" s="259"/>
      <c r="G112" s="259"/>
      <c r="H112" s="259"/>
      <c r="I112" s="259"/>
      <c r="J112" s="259"/>
      <c r="K112" s="259"/>
      <c r="L112" s="259"/>
      <c r="M112" s="259"/>
      <c r="N112" s="259"/>
      <c r="O112" s="259"/>
      <c r="P112" s="259"/>
      <c r="Q112" s="259"/>
      <c r="R112" s="259"/>
      <c r="S112" s="259"/>
      <c r="T112" s="259"/>
      <c r="U112" s="259"/>
      <c r="V112" s="259"/>
      <c r="W112" s="260"/>
    </row>
    <row r="113" spans="1:27" ht="24" customHeight="1">
      <c r="A113" s="858" t="s">
        <v>294</v>
      </c>
      <c r="B113" s="859"/>
      <c r="C113" s="860"/>
      <c r="D113" s="859"/>
      <c r="E113" s="861"/>
      <c r="F113" s="855"/>
      <c r="G113" s="856"/>
      <c r="H113" s="856"/>
      <c r="I113" s="856"/>
      <c r="J113" s="856"/>
      <c r="K113" s="856"/>
      <c r="L113" s="856"/>
      <c r="M113" s="856"/>
      <c r="N113" s="856"/>
      <c r="O113" s="856"/>
      <c r="P113" s="856"/>
      <c r="Q113" s="856"/>
      <c r="R113" s="856"/>
      <c r="S113" s="856"/>
      <c r="T113" s="856"/>
      <c r="U113" s="856"/>
      <c r="V113" s="856"/>
      <c r="W113" s="857"/>
    </row>
    <row r="114" spans="1:27" ht="24" customHeight="1">
      <c r="A114" s="830" t="s">
        <v>295</v>
      </c>
      <c r="B114" s="831"/>
      <c r="C114" s="831"/>
      <c r="D114" s="831"/>
      <c r="E114" s="831"/>
      <c r="F114" s="802"/>
      <c r="G114" s="803"/>
      <c r="H114" s="803"/>
      <c r="I114" s="803"/>
      <c r="J114" s="803"/>
      <c r="K114" s="803"/>
      <c r="L114" s="803"/>
      <c r="M114" s="803"/>
      <c r="N114" s="803"/>
      <c r="O114" s="803"/>
      <c r="P114" s="803"/>
      <c r="Q114" s="803"/>
      <c r="R114" s="803"/>
      <c r="S114" s="803"/>
      <c r="T114" s="803"/>
      <c r="U114" s="803"/>
      <c r="V114" s="803"/>
      <c r="W114" s="804"/>
    </row>
    <row r="115" spans="1:27" ht="15.75" customHeight="1">
      <c r="A115" s="865" t="s">
        <v>296</v>
      </c>
      <c r="B115" s="866"/>
      <c r="C115" s="866"/>
      <c r="D115" s="866"/>
      <c r="E115" s="866"/>
      <c r="F115" s="866"/>
      <c r="G115" s="866"/>
      <c r="H115" s="866"/>
      <c r="I115" s="866"/>
      <c r="J115" s="866"/>
      <c r="K115" s="866"/>
      <c r="L115" s="866"/>
      <c r="M115" s="866"/>
      <c r="N115" s="866"/>
      <c r="O115" s="866"/>
      <c r="P115" s="866"/>
      <c r="Q115" s="866"/>
      <c r="R115" s="866"/>
      <c r="S115" s="866"/>
      <c r="T115" s="866"/>
      <c r="U115" s="866"/>
      <c r="V115" s="866"/>
      <c r="W115" s="867"/>
    </row>
    <row r="116" spans="1:27" ht="24" customHeight="1">
      <c r="A116" s="911" t="s">
        <v>297</v>
      </c>
      <c r="B116" s="1035"/>
      <c r="C116" s="1035"/>
      <c r="D116" s="1035"/>
      <c r="E116" s="1036"/>
      <c r="F116" s="415" t="s">
        <v>298</v>
      </c>
      <c r="G116" s="1039"/>
      <c r="H116" s="1040"/>
      <c r="I116" s="1040"/>
      <c r="J116" s="1040"/>
      <c r="K116" s="1040"/>
      <c r="L116" s="1040"/>
      <c r="M116" s="1040"/>
      <c r="N116" s="1041"/>
      <c r="O116" s="415" t="s">
        <v>195</v>
      </c>
      <c r="P116" s="1039"/>
      <c r="Q116" s="1040"/>
      <c r="R116" s="1040"/>
      <c r="S116" s="1040"/>
      <c r="T116" s="1040"/>
      <c r="U116" s="1040"/>
      <c r="V116" s="1040"/>
      <c r="W116" s="1041"/>
    </row>
    <row r="117" spans="1:27" ht="24" customHeight="1">
      <c r="A117" s="825" t="s">
        <v>299</v>
      </c>
      <c r="B117" s="826"/>
      <c r="C117" s="826"/>
      <c r="D117" s="826"/>
      <c r="E117" s="827"/>
      <c r="F117" s="415" t="s">
        <v>298</v>
      </c>
      <c r="G117" s="1039"/>
      <c r="H117" s="1040"/>
      <c r="I117" s="1040"/>
      <c r="J117" s="1040"/>
      <c r="K117" s="1040"/>
      <c r="L117" s="1040"/>
      <c r="M117" s="1040"/>
      <c r="N117" s="1041"/>
      <c r="O117" s="415" t="s">
        <v>195</v>
      </c>
      <c r="P117" s="1039"/>
      <c r="Q117" s="1040"/>
      <c r="R117" s="1040"/>
      <c r="S117" s="1040"/>
      <c r="T117" s="1040"/>
      <c r="U117" s="1040"/>
      <c r="V117" s="1040"/>
      <c r="W117" s="1041"/>
    </row>
    <row r="118" spans="1:27" ht="24" customHeight="1">
      <c r="A118" s="911" t="s">
        <v>300</v>
      </c>
      <c r="B118" s="1035"/>
      <c r="C118" s="1035"/>
      <c r="D118" s="1035"/>
      <c r="E118" s="1036"/>
      <c r="F118" s="415" t="s">
        <v>298</v>
      </c>
      <c r="G118" s="1039"/>
      <c r="H118" s="1040"/>
      <c r="I118" s="1040"/>
      <c r="J118" s="1040"/>
      <c r="K118" s="1040"/>
      <c r="L118" s="1040"/>
      <c r="M118" s="1040"/>
      <c r="N118" s="1041"/>
      <c r="O118" s="415" t="s">
        <v>195</v>
      </c>
      <c r="P118" s="1039"/>
      <c r="Q118" s="1040"/>
      <c r="R118" s="1040"/>
      <c r="S118" s="1040"/>
      <c r="T118" s="1040"/>
      <c r="U118" s="1040"/>
      <c r="V118" s="1040"/>
      <c r="W118" s="1041"/>
    </row>
    <row r="119" spans="1:27" ht="24" customHeight="1">
      <c r="A119" s="911" t="s">
        <v>301</v>
      </c>
      <c r="B119" s="1035"/>
      <c r="C119" s="1035"/>
      <c r="D119" s="1035"/>
      <c r="E119" s="1036"/>
      <c r="F119" s="1037" t="s">
        <v>302</v>
      </c>
      <c r="G119" s="1038"/>
      <c r="H119" s="1044"/>
      <c r="I119" s="1044"/>
      <c r="J119" s="1044"/>
      <c r="K119" s="1044"/>
      <c r="L119" s="1044"/>
      <c r="M119" s="1044"/>
      <c r="N119" s="1045"/>
      <c r="O119" s="1042" t="s">
        <v>91</v>
      </c>
      <c r="P119" s="1043"/>
      <c r="Q119" s="1046"/>
      <c r="R119" s="1047"/>
      <c r="S119" s="1047"/>
      <c r="T119" s="1047"/>
      <c r="U119" s="1047"/>
      <c r="V119" s="1047"/>
      <c r="W119" s="1048"/>
    </row>
    <row r="120" spans="1:27" ht="15.75" customHeight="1">
      <c r="A120" s="865" t="s">
        <v>303</v>
      </c>
      <c r="B120" s="866"/>
      <c r="C120" s="866"/>
      <c r="D120" s="866"/>
      <c r="E120" s="866"/>
      <c r="F120" s="866"/>
      <c r="G120" s="866"/>
      <c r="H120" s="866"/>
      <c r="I120" s="866"/>
      <c r="J120" s="866"/>
      <c r="K120" s="866"/>
      <c r="L120" s="866"/>
      <c r="M120" s="866"/>
      <c r="N120" s="866"/>
      <c r="O120" s="866"/>
      <c r="P120" s="866"/>
      <c r="Q120" s="866"/>
      <c r="R120" s="866"/>
      <c r="S120" s="866"/>
      <c r="T120" s="866"/>
      <c r="U120" s="866"/>
      <c r="V120" s="866"/>
      <c r="W120" s="867"/>
    </row>
    <row r="121" spans="1:27" ht="21.95" customHeight="1">
      <c r="A121" s="863" t="s">
        <v>304</v>
      </c>
      <c r="B121" s="863"/>
      <c r="C121" s="863"/>
      <c r="D121" s="863"/>
      <c r="E121" s="863"/>
      <c r="F121" s="146"/>
      <c r="G121" s="864" t="s">
        <v>305</v>
      </c>
      <c r="H121" s="864"/>
      <c r="I121" s="562"/>
      <c r="J121" s="556" t="s">
        <v>306</v>
      </c>
      <c r="K121" s="173"/>
      <c r="L121" s="556" t="s">
        <v>307</v>
      </c>
      <c r="M121" s="556" t="s">
        <v>160</v>
      </c>
      <c r="N121" s="562"/>
      <c r="O121" s="556" t="s">
        <v>306</v>
      </c>
      <c r="P121" s="173"/>
      <c r="Q121" s="556" t="s">
        <v>307</v>
      </c>
      <c r="R121" s="805" t="s">
        <v>308</v>
      </c>
      <c r="S121" s="807"/>
      <c r="T121" s="813"/>
      <c r="U121" s="814"/>
      <c r="V121" s="814"/>
      <c r="W121" s="815"/>
    </row>
    <row r="122" spans="1:27" ht="20.100000000000001" customHeight="1">
      <c r="A122" s="837" t="s">
        <v>309</v>
      </c>
      <c r="B122" s="838"/>
      <c r="C122" s="838"/>
      <c r="D122" s="838"/>
      <c r="E122" s="838"/>
      <c r="F122" s="171"/>
      <c r="G122" s="237" t="s">
        <v>310</v>
      </c>
      <c r="H122" s="238"/>
      <c r="I122" s="171"/>
      <c r="J122" s="237" t="s">
        <v>311</v>
      </c>
      <c r="K122" s="239"/>
      <c r="L122" s="196"/>
      <c r="M122" s="238"/>
      <c r="N122" s="171"/>
      <c r="O122" s="237" t="s">
        <v>312</v>
      </c>
      <c r="P122" s="196"/>
      <c r="Q122" s="196"/>
      <c r="R122" s="240"/>
      <c r="S122" s="171"/>
      <c r="T122" s="237" t="s">
        <v>313</v>
      </c>
      <c r="U122" s="196"/>
      <c r="V122" s="196"/>
      <c r="W122" s="238"/>
    </row>
    <row r="123" spans="1:27" ht="20.100000000000001" customHeight="1">
      <c r="A123" s="838"/>
      <c r="B123" s="838"/>
      <c r="C123" s="838"/>
      <c r="D123" s="838"/>
      <c r="E123" s="838"/>
      <c r="F123" s="171"/>
      <c r="G123" s="148" t="s">
        <v>314</v>
      </c>
      <c r="H123" s="148"/>
      <c r="I123" s="171"/>
      <c r="J123" s="148" t="s">
        <v>315</v>
      </c>
      <c r="L123" s="149"/>
      <c r="N123" s="171"/>
      <c r="O123" s="839" t="s">
        <v>316</v>
      </c>
      <c r="P123" s="840"/>
      <c r="Q123" s="841"/>
      <c r="R123" s="841"/>
      <c r="S123" s="841"/>
      <c r="T123" s="841"/>
      <c r="U123" s="841"/>
      <c r="V123" s="841"/>
      <c r="W123" s="842"/>
    </row>
    <row r="124" spans="1:27" ht="20.100000000000001" customHeight="1">
      <c r="A124" s="833" t="s">
        <v>317</v>
      </c>
      <c r="B124" s="833"/>
      <c r="C124" s="833"/>
      <c r="D124" s="833"/>
      <c r="E124" s="833"/>
      <c r="F124" s="171"/>
      <c r="G124" s="150" t="s">
        <v>318</v>
      </c>
      <c r="H124" s="150"/>
      <c r="I124" s="171"/>
      <c r="J124" s="816" t="s">
        <v>319</v>
      </c>
      <c r="K124" s="817"/>
      <c r="L124" s="817"/>
      <c r="M124" s="817"/>
      <c r="N124" s="818"/>
      <c r="O124" s="171"/>
      <c r="P124" s="808" t="s">
        <v>47</v>
      </c>
      <c r="Q124" s="809"/>
      <c r="R124" s="810"/>
      <c r="S124" s="811"/>
      <c r="T124" s="811"/>
      <c r="U124" s="811"/>
      <c r="V124" s="811"/>
      <c r="W124" s="812"/>
    </row>
    <row r="125" spans="1:27" customFormat="1" ht="20.100000000000001" customHeight="1">
      <c r="A125" s="819" t="s">
        <v>320</v>
      </c>
      <c r="B125" s="820"/>
      <c r="C125" s="825" t="s">
        <v>321</v>
      </c>
      <c r="D125" s="826"/>
      <c r="E125" s="827"/>
      <c r="F125" s="171"/>
      <c r="G125" s="150" t="s">
        <v>322</v>
      </c>
      <c r="H125" s="151"/>
      <c r="I125" s="171"/>
      <c r="J125" s="150" t="s">
        <v>323</v>
      </c>
      <c r="K125" s="150"/>
      <c r="L125" s="171"/>
      <c r="M125" s="816" t="s">
        <v>324</v>
      </c>
      <c r="N125" s="817"/>
      <c r="O125" s="817"/>
      <c r="P125" s="817"/>
      <c r="Q125" s="817"/>
      <c r="R125" s="818"/>
      <c r="S125" s="171"/>
      <c r="T125" s="152" t="s">
        <v>47</v>
      </c>
      <c r="U125" s="152"/>
      <c r="V125" s="828"/>
      <c r="W125" s="829"/>
      <c r="Y125" s="136"/>
    </row>
    <row r="126" spans="1:27" customFormat="1" ht="20.100000000000001" customHeight="1">
      <c r="A126" s="821"/>
      <c r="B126" s="822"/>
      <c r="C126" s="825" t="s">
        <v>325</v>
      </c>
      <c r="D126" s="826"/>
      <c r="E126" s="827"/>
      <c r="F126" s="171"/>
      <c r="G126" s="150" t="s">
        <v>326</v>
      </c>
      <c r="H126" s="151"/>
      <c r="I126" s="171"/>
      <c r="J126" s="150" t="s">
        <v>327</v>
      </c>
      <c r="K126" s="152"/>
      <c r="L126" s="152"/>
      <c r="M126" s="152"/>
      <c r="N126" s="152"/>
      <c r="O126" s="152"/>
      <c r="P126" s="152"/>
      <c r="Q126" s="152"/>
      <c r="R126" s="152"/>
      <c r="S126" s="152"/>
      <c r="T126" s="152"/>
      <c r="U126" s="152"/>
      <c r="V126" s="152"/>
      <c r="W126" s="153"/>
      <c r="Z126" s="136"/>
    </row>
    <row r="127" spans="1:27" customFormat="1" ht="20.100000000000001" customHeight="1">
      <c r="A127" s="823"/>
      <c r="B127" s="824"/>
      <c r="C127" s="825" t="s">
        <v>328</v>
      </c>
      <c r="D127" s="826"/>
      <c r="E127" s="827"/>
      <c r="F127" s="171"/>
      <c r="G127" s="150" t="s">
        <v>329</v>
      </c>
      <c r="H127" s="150"/>
      <c r="I127" s="150"/>
      <c r="J127" s="171"/>
      <c r="K127" s="816" t="s">
        <v>330</v>
      </c>
      <c r="L127" s="818"/>
      <c r="M127" s="171"/>
      <c r="N127" s="150" t="s">
        <v>331</v>
      </c>
      <c r="O127" s="150"/>
      <c r="P127" s="152"/>
      <c r="Q127" s="171"/>
      <c r="R127" s="808" t="s">
        <v>47</v>
      </c>
      <c r="S127" s="809"/>
      <c r="T127" s="832"/>
      <c r="U127" s="828"/>
      <c r="V127" s="828"/>
      <c r="W127" s="829"/>
      <c r="X127" s="136"/>
      <c r="Y127" s="136"/>
      <c r="Z127" s="136"/>
      <c r="AA127" s="136"/>
    </row>
    <row r="128" spans="1:27" customFormat="1" ht="20.100000000000001" customHeight="1">
      <c r="A128" s="805" t="s">
        <v>332</v>
      </c>
      <c r="B128" s="806"/>
      <c r="C128" s="806"/>
      <c r="D128" s="806"/>
      <c r="E128" s="807"/>
      <c r="F128" s="171"/>
      <c r="G128" s="150" t="s">
        <v>333</v>
      </c>
      <c r="H128" s="150"/>
      <c r="I128" s="171"/>
      <c r="J128" s="150" t="s">
        <v>334</v>
      </c>
      <c r="K128" s="150"/>
      <c r="L128" s="171"/>
      <c r="M128" s="150" t="s">
        <v>335</v>
      </c>
      <c r="N128" s="150"/>
      <c r="O128" s="171"/>
      <c r="P128" s="808" t="s">
        <v>47</v>
      </c>
      <c r="Q128" s="809"/>
      <c r="R128" s="810"/>
      <c r="S128" s="811"/>
      <c r="T128" s="811"/>
      <c r="U128" s="811"/>
      <c r="V128" s="811"/>
      <c r="W128" s="812"/>
    </row>
    <row r="129" spans="1:24" s="102" customFormat="1" ht="27.95" customHeight="1">
      <c r="A129" s="801" t="s">
        <v>336</v>
      </c>
      <c r="B129" s="801"/>
      <c r="C129" s="801"/>
      <c r="D129" s="801"/>
      <c r="E129" s="801"/>
      <c r="F129" s="801"/>
      <c r="G129" s="801"/>
      <c r="H129" s="801"/>
      <c r="I129" s="801"/>
      <c r="J129" s="801"/>
      <c r="K129" s="801"/>
      <c r="L129" s="801"/>
      <c r="M129" s="801"/>
      <c r="N129" s="801"/>
      <c r="O129" s="801"/>
      <c r="P129" s="801"/>
      <c r="Q129" s="801"/>
      <c r="R129" s="801"/>
      <c r="S129" s="801"/>
      <c r="T129" s="801"/>
      <c r="U129" s="801"/>
      <c r="V129" s="801"/>
      <c r="W129" s="801"/>
      <c r="X129" s="258"/>
    </row>
    <row r="130" spans="1:24" s="102" customFormat="1" ht="20.100000000000001" customHeight="1">
      <c r="A130" s="264" t="s">
        <v>4</v>
      </c>
      <c r="B130" s="171"/>
      <c r="C130" s="245" t="s">
        <v>337</v>
      </c>
      <c r="D130" s="236"/>
      <c r="E130" s="236"/>
      <c r="F130" s="236"/>
      <c r="G130" s="236"/>
      <c r="H130" s="265" t="s">
        <v>338</v>
      </c>
      <c r="I130" s="245" t="s">
        <v>339</v>
      </c>
      <c r="J130" s="245"/>
      <c r="K130" s="245"/>
      <c r="L130" s="245"/>
      <c r="M130" s="245"/>
      <c r="N130" s="245"/>
      <c r="O130" s="245"/>
      <c r="P130" s="245"/>
      <c r="Q130" s="245"/>
      <c r="R130" s="245"/>
      <c r="S130" s="245"/>
      <c r="T130" s="245"/>
      <c r="U130" s="245"/>
      <c r="V130" s="245"/>
      <c r="W130" s="266"/>
    </row>
    <row r="131" spans="1:24" s="102" customFormat="1" ht="20.100000000000001" customHeight="1">
      <c r="A131" s="253" t="s">
        <v>6</v>
      </c>
      <c r="B131" s="171"/>
      <c r="C131" s="565" t="s">
        <v>340</v>
      </c>
      <c r="H131" s="267" t="s">
        <v>338</v>
      </c>
      <c r="I131" s="565" t="s">
        <v>341</v>
      </c>
      <c r="J131" s="565"/>
      <c r="K131" s="565"/>
      <c r="L131" s="565"/>
      <c r="M131" s="565"/>
      <c r="N131" s="565"/>
      <c r="O131" s="565"/>
      <c r="P131" s="565"/>
      <c r="Q131" s="565"/>
      <c r="R131" s="565"/>
      <c r="S131" s="565"/>
      <c r="T131" s="565"/>
      <c r="U131" s="565"/>
      <c r="V131" s="565"/>
      <c r="W131" s="268"/>
    </row>
    <row r="132" spans="1:24" s="102" customFormat="1" ht="20.100000000000001" customHeight="1">
      <c r="A132" s="253" t="s">
        <v>8</v>
      </c>
      <c r="B132" s="171"/>
      <c r="C132" s="565" t="s">
        <v>342</v>
      </c>
      <c r="H132" s="267" t="s">
        <v>338</v>
      </c>
      <c r="I132" s="565" t="s">
        <v>341</v>
      </c>
      <c r="J132" s="565"/>
      <c r="K132" s="565"/>
      <c r="L132" s="565"/>
      <c r="M132" s="565"/>
      <c r="N132" s="565"/>
      <c r="O132" s="565"/>
      <c r="P132" s="565"/>
      <c r="Q132" s="565"/>
      <c r="R132" s="565"/>
      <c r="S132" s="565"/>
      <c r="T132" s="565"/>
      <c r="U132" s="565"/>
      <c r="V132" s="565"/>
      <c r="W132" s="268"/>
    </row>
    <row r="133" spans="1:24" s="102" customFormat="1" ht="20.100000000000001" customHeight="1">
      <c r="A133" s="253" t="s">
        <v>10</v>
      </c>
      <c r="B133" s="171"/>
      <c r="C133" s="565" t="s">
        <v>343</v>
      </c>
      <c r="H133" s="565"/>
      <c r="I133" s="565" t="s">
        <v>344</v>
      </c>
      <c r="J133" s="565"/>
      <c r="K133" s="565"/>
      <c r="L133" s="565"/>
      <c r="M133" s="565"/>
      <c r="N133" s="565"/>
      <c r="O133" s="565"/>
      <c r="P133" s="565"/>
      <c r="Q133" s="565"/>
      <c r="R133" s="565"/>
      <c r="S133" s="565"/>
      <c r="T133" s="565"/>
      <c r="U133" s="565"/>
      <c r="V133" s="565"/>
      <c r="W133" s="268"/>
    </row>
    <row r="134" spans="1:24" s="102" customFormat="1" ht="16.5">
      <c r="A134" s="254"/>
      <c r="B134" s="565"/>
      <c r="C134" s="565"/>
      <c r="H134" s="565"/>
      <c r="I134" s="565" t="s">
        <v>345</v>
      </c>
      <c r="J134" s="565"/>
      <c r="K134" s="565"/>
      <c r="L134" s="565"/>
      <c r="M134" s="565"/>
      <c r="N134" s="565"/>
      <c r="O134" s="565"/>
      <c r="P134" s="565"/>
      <c r="Q134" s="565"/>
      <c r="R134" s="565"/>
      <c r="S134" s="565"/>
      <c r="T134" s="565"/>
      <c r="U134" s="565"/>
      <c r="V134" s="565"/>
      <c r="W134" s="268"/>
    </row>
    <row r="135" spans="1:24" s="102" customFormat="1" ht="20.100000000000001" customHeight="1">
      <c r="A135" s="253" t="s">
        <v>12</v>
      </c>
      <c r="B135" s="171"/>
      <c r="C135" s="565" t="s">
        <v>346</v>
      </c>
      <c r="D135" s="565"/>
      <c r="E135" s="565"/>
      <c r="F135" s="565"/>
      <c r="G135" s="565"/>
      <c r="H135" s="565"/>
      <c r="I135" s="565"/>
      <c r="J135" s="565"/>
      <c r="K135" s="565"/>
      <c r="L135" s="565"/>
      <c r="M135" s="565"/>
      <c r="N135" s="565"/>
      <c r="O135" s="565"/>
      <c r="P135" s="565"/>
      <c r="Q135" s="565"/>
      <c r="R135" s="565"/>
      <c r="S135" s="565"/>
      <c r="T135" s="565"/>
      <c r="U135" s="565"/>
      <c r="V135" s="565"/>
      <c r="W135" s="268"/>
    </row>
    <row r="136" spans="1:24" s="102" customFormat="1" ht="20.100000000000001" customHeight="1">
      <c r="A136" s="255"/>
      <c r="B136" s="256" t="s">
        <v>347</v>
      </c>
      <c r="C136" s="252"/>
      <c r="D136" s="256"/>
      <c r="E136" s="256"/>
      <c r="F136" s="256"/>
      <c r="G136" s="256"/>
      <c r="H136" s="256"/>
      <c r="I136" s="256"/>
      <c r="J136" s="256"/>
      <c r="K136" s="256"/>
      <c r="L136" s="257"/>
      <c r="M136" s="252"/>
      <c r="N136" s="252"/>
      <c r="O136" s="252"/>
      <c r="P136" s="252"/>
      <c r="Q136" s="252"/>
      <c r="R136" s="252"/>
      <c r="S136" s="252"/>
      <c r="T136" s="252"/>
      <c r="U136" s="252"/>
      <c r="V136" s="252"/>
      <c r="W136" s="269"/>
    </row>
  </sheetData>
  <mergeCells count="166">
    <mergeCell ref="A89:E89"/>
    <mergeCell ref="J75:L75"/>
    <mergeCell ref="H79:W79"/>
    <mergeCell ref="B37:G37"/>
    <mergeCell ref="A118:E118"/>
    <mergeCell ref="A115:W115"/>
    <mergeCell ref="E66:G66"/>
    <mergeCell ref="E64:G64"/>
    <mergeCell ref="B65:G65"/>
    <mergeCell ref="B56:C57"/>
    <mergeCell ref="E56:G57"/>
    <mergeCell ref="A54:A55"/>
    <mergeCell ref="E47:G47"/>
    <mergeCell ref="F83:H83"/>
    <mergeCell ref="I83:W83"/>
    <mergeCell ref="J61:J70"/>
    <mergeCell ref="J53:J58"/>
    <mergeCell ref="A74:E74"/>
    <mergeCell ref="H53:I58"/>
    <mergeCell ref="B54:G54"/>
    <mergeCell ref="A37:A39"/>
    <mergeCell ref="E63:G63"/>
    <mergeCell ref="E67:G67"/>
    <mergeCell ref="A62:A63"/>
    <mergeCell ref="A119:E119"/>
    <mergeCell ref="F119:G119"/>
    <mergeCell ref="P116:W116"/>
    <mergeCell ref="P117:W117"/>
    <mergeCell ref="P118:W118"/>
    <mergeCell ref="G116:N116"/>
    <mergeCell ref="G117:N117"/>
    <mergeCell ref="G118:N118"/>
    <mergeCell ref="O119:P119"/>
    <mergeCell ref="H119:N119"/>
    <mergeCell ref="Q119:W119"/>
    <mergeCell ref="A117:E117"/>
    <mergeCell ref="A116:E116"/>
    <mergeCell ref="A15:E15"/>
    <mergeCell ref="F15:W15"/>
    <mergeCell ref="A16:E16"/>
    <mergeCell ref="F16:W16"/>
    <mergeCell ref="A17:E17"/>
    <mergeCell ref="F17:W17"/>
    <mergeCell ref="A43:A45"/>
    <mergeCell ref="A21:E22"/>
    <mergeCell ref="F21:W22"/>
    <mergeCell ref="A23:E24"/>
    <mergeCell ref="G23:I23"/>
    <mergeCell ref="V23:W23"/>
    <mergeCell ref="F24:I24"/>
    <mergeCell ref="J24:W24"/>
    <mergeCell ref="J23:S23"/>
    <mergeCell ref="A30:W30"/>
    <mergeCell ref="A25:E25"/>
    <mergeCell ref="A26:E26"/>
    <mergeCell ref="B40:D41"/>
    <mergeCell ref="E40:G41"/>
    <mergeCell ref="B43:G43"/>
    <mergeCell ref="K32:W32"/>
    <mergeCell ref="A27:E27"/>
    <mergeCell ref="E38:G38"/>
    <mergeCell ref="A3:W3"/>
    <mergeCell ref="A5:W5"/>
    <mergeCell ref="A6:W6"/>
    <mergeCell ref="A7:D8"/>
    <mergeCell ref="F7:W7"/>
    <mergeCell ref="F8:W8"/>
    <mergeCell ref="A13:D14"/>
    <mergeCell ref="F13:W13"/>
    <mergeCell ref="F14:W14"/>
    <mergeCell ref="A9:E11"/>
    <mergeCell ref="F10:W11"/>
    <mergeCell ref="A12:W12"/>
    <mergeCell ref="A65:A66"/>
    <mergeCell ref="A75:E75"/>
    <mergeCell ref="A28:W28"/>
    <mergeCell ref="B62:G62"/>
    <mergeCell ref="A33:W33"/>
    <mergeCell ref="A34:W34"/>
    <mergeCell ref="E46:G46"/>
    <mergeCell ref="E55:G55"/>
    <mergeCell ref="H61:I70"/>
    <mergeCell ref="E42:G42"/>
    <mergeCell ref="J35:J48"/>
    <mergeCell ref="G25:I25"/>
    <mergeCell ref="J25:S25"/>
    <mergeCell ref="V25:W25"/>
    <mergeCell ref="G26:I26"/>
    <mergeCell ref="J26:S26"/>
    <mergeCell ref="V26:W26"/>
    <mergeCell ref="V27:W27"/>
    <mergeCell ref="H27:S27"/>
    <mergeCell ref="A32:G32"/>
    <mergeCell ref="H32:J32"/>
    <mergeCell ref="B107:W107"/>
    <mergeCell ref="I93:W93"/>
    <mergeCell ref="A87:E87"/>
    <mergeCell ref="F87:W87"/>
    <mergeCell ref="A88:W88"/>
    <mergeCell ref="A72:W72"/>
    <mergeCell ref="H35:I49"/>
    <mergeCell ref="A51:W51"/>
    <mergeCell ref="A52:W52"/>
    <mergeCell ref="A59:W59"/>
    <mergeCell ref="A60:W60"/>
    <mergeCell ref="A80:E84"/>
    <mergeCell ref="I84:W84"/>
    <mergeCell ref="P80:W80"/>
    <mergeCell ref="H86:W86"/>
    <mergeCell ref="G85:N85"/>
    <mergeCell ref="A85:E86"/>
    <mergeCell ref="A76:E76"/>
    <mergeCell ref="F76:W76"/>
    <mergeCell ref="A78:E79"/>
    <mergeCell ref="A77:E77"/>
    <mergeCell ref="F77:W77"/>
    <mergeCell ref="I81:W81"/>
    <mergeCell ref="F84:H84"/>
    <mergeCell ref="A124:E124"/>
    <mergeCell ref="A106:W106"/>
    <mergeCell ref="A122:E123"/>
    <mergeCell ref="O123:P123"/>
    <mergeCell ref="Q123:W123"/>
    <mergeCell ref="R109:W109"/>
    <mergeCell ref="A91:W91"/>
    <mergeCell ref="I94:W94"/>
    <mergeCell ref="I95:W95"/>
    <mergeCell ref="I96:W96"/>
    <mergeCell ref="I97:W97"/>
    <mergeCell ref="K98:W98"/>
    <mergeCell ref="I92:W92"/>
    <mergeCell ref="A104:W104"/>
    <mergeCell ref="A105:W105"/>
    <mergeCell ref="A102:W102"/>
    <mergeCell ref="A103:W103"/>
    <mergeCell ref="F113:W113"/>
    <mergeCell ref="A113:E113"/>
    <mergeCell ref="A101:W101"/>
    <mergeCell ref="A121:E121"/>
    <mergeCell ref="G121:H121"/>
    <mergeCell ref="A110:W110"/>
    <mergeCell ref="A120:W120"/>
    <mergeCell ref="A18:E20"/>
    <mergeCell ref="F18:W18"/>
    <mergeCell ref="F19:W20"/>
    <mergeCell ref="A129:W129"/>
    <mergeCell ref="A29:W29"/>
    <mergeCell ref="A128:E128"/>
    <mergeCell ref="P128:Q128"/>
    <mergeCell ref="R128:W128"/>
    <mergeCell ref="R121:S121"/>
    <mergeCell ref="T121:W121"/>
    <mergeCell ref="J124:N124"/>
    <mergeCell ref="P124:Q124"/>
    <mergeCell ref="R124:W124"/>
    <mergeCell ref="A125:B127"/>
    <mergeCell ref="C125:E125"/>
    <mergeCell ref="M125:R125"/>
    <mergeCell ref="V125:W125"/>
    <mergeCell ref="C126:E126"/>
    <mergeCell ref="C127:E127"/>
    <mergeCell ref="K127:L127"/>
    <mergeCell ref="R127:S127"/>
    <mergeCell ref="A114:E114"/>
    <mergeCell ref="F114:W114"/>
    <mergeCell ref="T127:W127"/>
  </mergeCells>
  <phoneticPr fontId="3"/>
  <dataValidations count="3">
    <dataValidation type="list" allowBlank="1" showInputMessage="1" showErrorMessage="1" sqref="O71 O68 X66 O39 O44 N56:N57 O49:O50" xr:uid="{B511DB99-FC0D-407E-92B4-29552CB33B21}">
      <formula1>$Y$31:$Y$31</formula1>
    </dataValidation>
    <dataValidation imeMode="off" allowBlank="1" showInputMessage="1" showErrorMessage="1" sqref="N121 F14:W15 K9 K121 I121 P121 F8 N8:W9 G8:G9 H8:M8 F10 J24:W24" xr:uid="{DF42AF18-D962-4557-9403-A94B1F1C017F}"/>
    <dataValidation type="list" allowBlank="1" showInputMessage="1" showErrorMessage="1" sqref="F23 U23 A107:A109 H74 J74 L74 N74 V74 P74:P75 F74 N54:N55 N36:N38 N46:N48 N41:N43 N62:N67 P70 K89 M78 R78 O85 F78:F81 F89:F90 F25:F29 A37 A43 A54 U25:U29 B130:B133 B135 F122:F128 I122:I126 N122:N123 S122 O124 L125 J127 M127 Q127 I128 L128 O128 S125 A111:A112 F9 A62 A65 M80 F85:F86" xr:uid="{289D8FAB-DB34-4873-B0F0-EA84B970B167}">
      <formula1>"✓"</formula1>
    </dataValidation>
  </dataValidations>
  <printOptions horizontalCentered="1"/>
  <pageMargins left="0.55118110236220474" right="0.55118110236220474" top="0.74803149606299213" bottom="0.74803149606299213" header="0.51181102362204722" footer="0.51181102362204722"/>
  <pageSetup paperSize="9" scale="92" orientation="portrait" r:id="rId1"/>
  <rowBreaks count="2" manualBreakCount="2">
    <brk id="50" max="22" man="1"/>
    <brk id="99" max="22" man="1"/>
  </rowBreaks>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54CAE-0EC3-4B7F-A17D-B4701AA0BB84}">
  <sheetPr>
    <tabColor rgb="FFFFCCFF"/>
    <pageSetUpPr fitToPage="1"/>
  </sheetPr>
  <dimension ref="A1:AK68"/>
  <sheetViews>
    <sheetView showGridLines="0" view="pageBreakPreview" zoomScale="70" zoomScaleNormal="85" zoomScaleSheetLayoutView="70" workbookViewId="0">
      <selection activeCell="D24" sqref="D24"/>
    </sheetView>
  </sheetViews>
  <sheetFormatPr defaultColWidth="9.75" defaultRowHeight="13.5"/>
  <cols>
    <col min="1" max="1" width="33.125" style="211" customWidth="1"/>
    <col min="2" max="2" width="2.875" style="211" hidden="1" customWidth="1"/>
    <col min="3" max="3" width="39.375" style="211" customWidth="1"/>
    <col min="4" max="4" width="8.375" style="211" customWidth="1"/>
    <col min="5" max="5" width="3.375" style="211" bestFit="1" customWidth="1"/>
    <col min="6" max="6" width="3.375" style="214" bestFit="1" customWidth="1"/>
    <col min="7" max="7" width="4.375" style="211" customWidth="1"/>
    <col min="8" max="8" width="6.375" style="211" customWidth="1"/>
    <col min="9" max="9" width="3.375" style="211" bestFit="1" customWidth="1"/>
    <col min="10" max="10" width="5.125" style="211" bestFit="1" customWidth="1"/>
    <col min="11" max="11" width="3.375" style="211" customWidth="1"/>
    <col min="12" max="12" width="4.125" style="211" customWidth="1"/>
    <col min="13" max="13" width="5.375" style="211" customWidth="1"/>
    <col min="14" max="14" width="15" style="211" bestFit="1" customWidth="1"/>
    <col min="15" max="15" width="10.375" style="211" bestFit="1" customWidth="1"/>
    <col min="16" max="16" width="9.75" style="211"/>
    <col min="17" max="17" width="20.25" style="211" customWidth="1"/>
    <col min="18" max="265" width="9.75" style="211"/>
    <col min="266" max="266" width="27.875" style="211" customWidth="1"/>
    <col min="267" max="267" width="9.375" style="211" customWidth="1"/>
    <col min="268" max="268" width="64.375" style="211" customWidth="1"/>
    <col min="269" max="269" width="2.375" style="211" customWidth="1"/>
    <col min="270" max="521" width="9.75" style="211"/>
    <col min="522" max="522" width="27.875" style="211" customWidth="1"/>
    <col min="523" max="523" width="9.375" style="211" customWidth="1"/>
    <col min="524" max="524" width="64.375" style="211" customWidth="1"/>
    <col min="525" max="525" width="2.375" style="211" customWidth="1"/>
    <col min="526" max="777" width="9.75" style="211"/>
    <col min="778" max="778" width="27.875" style="211" customWidth="1"/>
    <col min="779" max="779" width="9.375" style="211" customWidth="1"/>
    <col min="780" max="780" width="64.375" style="211" customWidth="1"/>
    <col min="781" max="781" width="2.375" style="211" customWidth="1"/>
    <col min="782" max="1033" width="9.75" style="211"/>
    <col min="1034" max="1034" width="27.875" style="211" customWidth="1"/>
    <col min="1035" max="1035" width="9.375" style="211" customWidth="1"/>
    <col min="1036" max="1036" width="64.375" style="211" customWidth="1"/>
    <col min="1037" max="1037" width="2.375" style="211" customWidth="1"/>
    <col min="1038" max="1289" width="9.75" style="211"/>
    <col min="1290" max="1290" width="27.875" style="211" customWidth="1"/>
    <col min="1291" max="1291" width="9.375" style="211" customWidth="1"/>
    <col min="1292" max="1292" width="64.375" style="211" customWidth="1"/>
    <col min="1293" max="1293" width="2.375" style="211" customWidth="1"/>
    <col min="1294" max="1545" width="9.75" style="211"/>
    <col min="1546" max="1546" width="27.875" style="211" customWidth="1"/>
    <col min="1547" max="1547" width="9.375" style="211" customWidth="1"/>
    <col min="1548" max="1548" width="64.375" style="211" customWidth="1"/>
    <col min="1549" max="1549" width="2.375" style="211" customWidth="1"/>
    <col min="1550" max="1801" width="9.75" style="211"/>
    <col min="1802" max="1802" width="27.875" style="211" customWidth="1"/>
    <col min="1803" max="1803" width="9.375" style="211" customWidth="1"/>
    <col min="1804" max="1804" width="64.375" style="211" customWidth="1"/>
    <col min="1805" max="1805" width="2.375" style="211" customWidth="1"/>
    <col min="1806" max="2057" width="9.75" style="211"/>
    <col min="2058" max="2058" width="27.875" style="211" customWidth="1"/>
    <col min="2059" max="2059" width="9.375" style="211" customWidth="1"/>
    <col min="2060" max="2060" width="64.375" style="211" customWidth="1"/>
    <col min="2061" max="2061" width="2.375" style="211" customWidth="1"/>
    <col min="2062" max="2313" width="9.75" style="211"/>
    <col min="2314" max="2314" width="27.875" style="211" customWidth="1"/>
    <col min="2315" max="2315" width="9.375" style="211" customWidth="1"/>
    <col min="2316" max="2316" width="64.375" style="211" customWidth="1"/>
    <col min="2317" max="2317" width="2.375" style="211" customWidth="1"/>
    <col min="2318" max="2569" width="9.75" style="211"/>
    <col min="2570" max="2570" width="27.875" style="211" customWidth="1"/>
    <col min="2571" max="2571" width="9.375" style="211" customWidth="1"/>
    <col min="2572" max="2572" width="64.375" style="211" customWidth="1"/>
    <col min="2573" max="2573" width="2.375" style="211" customWidth="1"/>
    <col min="2574" max="2825" width="9.75" style="211"/>
    <col min="2826" max="2826" width="27.875" style="211" customWidth="1"/>
    <col min="2827" max="2827" width="9.375" style="211" customWidth="1"/>
    <col min="2828" max="2828" width="64.375" style="211" customWidth="1"/>
    <col min="2829" max="2829" width="2.375" style="211" customWidth="1"/>
    <col min="2830" max="3081" width="9.75" style="211"/>
    <col min="3082" max="3082" width="27.875" style="211" customWidth="1"/>
    <col min="3083" max="3083" width="9.375" style="211" customWidth="1"/>
    <col min="3084" max="3084" width="64.375" style="211" customWidth="1"/>
    <col min="3085" max="3085" width="2.375" style="211" customWidth="1"/>
    <col min="3086" max="3337" width="9.75" style="211"/>
    <col min="3338" max="3338" width="27.875" style="211" customWidth="1"/>
    <col min="3339" max="3339" width="9.375" style="211" customWidth="1"/>
    <col min="3340" max="3340" width="64.375" style="211" customWidth="1"/>
    <col min="3341" max="3341" width="2.375" style="211" customWidth="1"/>
    <col min="3342" max="3593" width="9.75" style="211"/>
    <col min="3594" max="3594" width="27.875" style="211" customWidth="1"/>
    <col min="3595" max="3595" width="9.375" style="211" customWidth="1"/>
    <col min="3596" max="3596" width="64.375" style="211" customWidth="1"/>
    <col min="3597" max="3597" width="2.375" style="211" customWidth="1"/>
    <col min="3598" max="3849" width="9.75" style="211"/>
    <col min="3850" max="3850" width="27.875" style="211" customWidth="1"/>
    <col min="3851" max="3851" width="9.375" style="211" customWidth="1"/>
    <col min="3852" max="3852" width="64.375" style="211" customWidth="1"/>
    <col min="3853" max="3853" width="2.375" style="211" customWidth="1"/>
    <col min="3854" max="4105" width="9.75" style="211"/>
    <col min="4106" max="4106" width="27.875" style="211" customWidth="1"/>
    <col min="4107" max="4107" width="9.375" style="211" customWidth="1"/>
    <col min="4108" max="4108" width="64.375" style="211" customWidth="1"/>
    <col min="4109" max="4109" width="2.375" style="211" customWidth="1"/>
    <col min="4110" max="4361" width="9.75" style="211"/>
    <col min="4362" max="4362" width="27.875" style="211" customWidth="1"/>
    <col min="4363" max="4363" width="9.375" style="211" customWidth="1"/>
    <col min="4364" max="4364" width="64.375" style="211" customWidth="1"/>
    <col min="4365" max="4365" width="2.375" style="211" customWidth="1"/>
    <col min="4366" max="4617" width="9.75" style="211"/>
    <col min="4618" max="4618" width="27.875" style="211" customWidth="1"/>
    <col min="4619" max="4619" width="9.375" style="211" customWidth="1"/>
    <col min="4620" max="4620" width="64.375" style="211" customWidth="1"/>
    <col min="4621" max="4621" width="2.375" style="211" customWidth="1"/>
    <col min="4622" max="4873" width="9.75" style="211"/>
    <col min="4874" max="4874" width="27.875" style="211" customWidth="1"/>
    <col min="4875" max="4875" width="9.375" style="211" customWidth="1"/>
    <col min="4876" max="4876" width="64.375" style="211" customWidth="1"/>
    <col min="4877" max="4877" width="2.375" style="211" customWidth="1"/>
    <col min="4878" max="5129" width="9.75" style="211"/>
    <col min="5130" max="5130" width="27.875" style="211" customWidth="1"/>
    <col min="5131" max="5131" width="9.375" style="211" customWidth="1"/>
    <col min="5132" max="5132" width="64.375" style="211" customWidth="1"/>
    <col min="5133" max="5133" width="2.375" style="211" customWidth="1"/>
    <col min="5134" max="5385" width="9.75" style="211"/>
    <col min="5386" max="5386" width="27.875" style="211" customWidth="1"/>
    <col min="5387" max="5387" width="9.375" style="211" customWidth="1"/>
    <col min="5388" max="5388" width="64.375" style="211" customWidth="1"/>
    <col min="5389" max="5389" width="2.375" style="211" customWidth="1"/>
    <col min="5390" max="5641" width="9.75" style="211"/>
    <col min="5642" max="5642" width="27.875" style="211" customWidth="1"/>
    <col min="5643" max="5643" width="9.375" style="211" customWidth="1"/>
    <col min="5644" max="5644" width="64.375" style="211" customWidth="1"/>
    <col min="5645" max="5645" width="2.375" style="211" customWidth="1"/>
    <col min="5646" max="5897" width="9.75" style="211"/>
    <col min="5898" max="5898" width="27.875" style="211" customWidth="1"/>
    <col min="5899" max="5899" width="9.375" style="211" customWidth="1"/>
    <col min="5900" max="5900" width="64.375" style="211" customWidth="1"/>
    <col min="5901" max="5901" width="2.375" style="211" customWidth="1"/>
    <col min="5902" max="6153" width="9.75" style="211"/>
    <col min="6154" max="6154" width="27.875" style="211" customWidth="1"/>
    <col min="6155" max="6155" width="9.375" style="211" customWidth="1"/>
    <col min="6156" max="6156" width="64.375" style="211" customWidth="1"/>
    <col min="6157" max="6157" width="2.375" style="211" customWidth="1"/>
    <col min="6158" max="6409" width="9.75" style="211"/>
    <col min="6410" max="6410" width="27.875" style="211" customWidth="1"/>
    <col min="6411" max="6411" width="9.375" style="211" customWidth="1"/>
    <col min="6412" max="6412" width="64.375" style="211" customWidth="1"/>
    <col min="6413" max="6413" width="2.375" style="211" customWidth="1"/>
    <col min="6414" max="6665" width="9.75" style="211"/>
    <col min="6666" max="6666" width="27.875" style="211" customWidth="1"/>
    <col min="6667" max="6667" width="9.375" style="211" customWidth="1"/>
    <col min="6668" max="6668" width="64.375" style="211" customWidth="1"/>
    <col min="6669" max="6669" width="2.375" style="211" customWidth="1"/>
    <col min="6670" max="6921" width="9.75" style="211"/>
    <col min="6922" max="6922" width="27.875" style="211" customWidth="1"/>
    <col min="6923" max="6923" width="9.375" style="211" customWidth="1"/>
    <col min="6924" max="6924" width="64.375" style="211" customWidth="1"/>
    <col min="6925" max="6925" width="2.375" style="211" customWidth="1"/>
    <col min="6926" max="7177" width="9.75" style="211"/>
    <col min="7178" max="7178" width="27.875" style="211" customWidth="1"/>
    <col min="7179" max="7179" width="9.375" style="211" customWidth="1"/>
    <col min="7180" max="7180" width="64.375" style="211" customWidth="1"/>
    <col min="7181" max="7181" width="2.375" style="211" customWidth="1"/>
    <col min="7182" max="7433" width="9.75" style="211"/>
    <col min="7434" max="7434" width="27.875" style="211" customWidth="1"/>
    <col min="7435" max="7435" width="9.375" style="211" customWidth="1"/>
    <col min="7436" max="7436" width="64.375" style="211" customWidth="1"/>
    <col min="7437" max="7437" width="2.375" style="211" customWidth="1"/>
    <col min="7438" max="7689" width="9.75" style="211"/>
    <col min="7690" max="7690" width="27.875" style="211" customWidth="1"/>
    <col min="7691" max="7691" width="9.375" style="211" customWidth="1"/>
    <col min="7692" max="7692" width="64.375" style="211" customWidth="1"/>
    <col min="7693" max="7693" width="2.375" style="211" customWidth="1"/>
    <col min="7694" max="7945" width="9.75" style="211"/>
    <col min="7946" max="7946" width="27.875" style="211" customWidth="1"/>
    <col min="7947" max="7947" width="9.375" style="211" customWidth="1"/>
    <col min="7948" max="7948" width="64.375" style="211" customWidth="1"/>
    <col min="7949" max="7949" width="2.375" style="211" customWidth="1"/>
    <col min="7950" max="8201" width="9.75" style="211"/>
    <col min="8202" max="8202" width="27.875" style="211" customWidth="1"/>
    <col min="8203" max="8203" width="9.375" style="211" customWidth="1"/>
    <col min="8204" max="8204" width="64.375" style="211" customWidth="1"/>
    <col min="8205" max="8205" width="2.375" style="211" customWidth="1"/>
    <col min="8206" max="8457" width="9.75" style="211"/>
    <col min="8458" max="8458" width="27.875" style="211" customWidth="1"/>
    <col min="8459" max="8459" width="9.375" style="211" customWidth="1"/>
    <col min="8460" max="8460" width="64.375" style="211" customWidth="1"/>
    <col min="8461" max="8461" width="2.375" style="211" customWidth="1"/>
    <col min="8462" max="8713" width="9.75" style="211"/>
    <col min="8714" max="8714" width="27.875" style="211" customWidth="1"/>
    <col min="8715" max="8715" width="9.375" style="211" customWidth="1"/>
    <col min="8716" max="8716" width="64.375" style="211" customWidth="1"/>
    <col min="8717" max="8717" width="2.375" style="211" customWidth="1"/>
    <col min="8718" max="8969" width="9.75" style="211"/>
    <col min="8970" max="8970" width="27.875" style="211" customWidth="1"/>
    <col min="8971" max="8971" width="9.375" style="211" customWidth="1"/>
    <col min="8972" max="8972" width="64.375" style="211" customWidth="1"/>
    <col min="8973" max="8973" width="2.375" style="211" customWidth="1"/>
    <col min="8974" max="9225" width="9.75" style="211"/>
    <col min="9226" max="9226" width="27.875" style="211" customWidth="1"/>
    <col min="9227" max="9227" width="9.375" style="211" customWidth="1"/>
    <col min="9228" max="9228" width="64.375" style="211" customWidth="1"/>
    <col min="9229" max="9229" width="2.375" style="211" customWidth="1"/>
    <col min="9230" max="9481" width="9.75" style="211"/>
    <col min="9482" max="9482" width="27.875" style="211" customWidth="1"/>
    <col min="9483" max="9483" width="9.375" style="211" customWidth="1"/>
    <col min="9484" max="9484" width="64.375" style="211" customWidth="1"/>
    <col min="9485" max="9485" width="2.375" style="211" customWidth="1"/>
    <col min="9486" max="9737" width="9.75" style="211"/>
    <col min="9738" max="9738" width="27.875" style="211" customWidth="1"/>
    <col min="9739" max="9739" width="9.375" style="211" customWidth="1"/>
    <col min="9740" max="9740" width="64.375" style="211" customWidth="1"/>
    <col min="9741" max="9741" width="2.375" style="211" customWidth="1"/>
    <col min="9742" max="9993" width="9.75" style="211"/>
    <col min="9994" max="9994" width="27.875" style="211" customWidth="1"/>
    <col min="9995" max="9995" width="9.375" style="211" customWidth="1"/>
    <col min="9996" max="9996" width="64.375" style="211" customWidth="1"/>
    <col min="9997" max="9997" width="2.375" style="211" customWidth="1"/>
    <col min="9998" max="10249" width="9.75" style="211"/>
    <col min="10250" max="10250" width="27.875" style="211" customWidth="1"/>
    <col min="10251" max="10251" width="9.375" style="211" customWidth="1"/>
    <col min="10252" max="10252" width="64.375" style="211" customWidth="1"/>
    <col min="10253" max="10253" width="2.375" style="211" customWidth="1"/>
    <col min="10254" max="10505" width="9.75" style="211"/>
    <col min="10506" max="10506" width="27.875" style="211" customWidth="1"/>
    <col min="10507" max="10507" width="9.375" style="211" customWidth="1"/>
    <col min="10508" max="10508" width="64.375" style="211" customWidth="1"/>
    <col min="10509" max="10509" width="2.375" style="211" customWidth="1"/>
    <col min="10510" max="10761" width="9.75" style="211"/>
    <col min="10762" max="10762" width="27.875" style="211" customWidth="1"/>
    <col min="10763" max="10763" width="9.375" style="211" customWidth="1"/>
    <col min="10764" max="10764" width="64.375" style="211" customWidth="1"/>
    <col min="10765" max="10765" width="2.375" style="211" customWidth="1"/>
    <col min="10766" max="11017" width="9.75" style="211"/>
    <col min="11018" max="11018" width="27.875" style="211" customWidth="1"/>
    <col min="11019" max="11019" width="9.375" style="211" customWidth="1"/>
    <col min="11020" max="11020" width="64.375" style="211" customWidth="1"/>
    <col min="11021" max="11021" width="2.375" style="211" customWidth="1"/>
    <col min="11022" max="11273" width="9.75" style="211"/>
    <col min="11274" max="11274" width="27.875" style="211" customWidth="1"/>
    <col min="11275" max="11275" width="9.375" style="211" customWidth="1"/>
    <col min="11276" max="11276" width="64.375" style="211" customWidth="1"/>
    <col min="11277" max="11277" width="2.375" style="211" customWidth="1"/>
    <col min="11278" max="11529" width="9.75" style="211"/>
    <col min="11530" max="11530" width="27.875" style="211" customWidth="1"/>
    <col min="11531" max="11531" width="9.375" style="211" customWidth="1"/>
    <col min="11532" max="11532" width="64.375" style="211" customWidth="1"/>
    <col min="11533" max="11533" width="2.375" style="211" customWidth="1"/>
    <col min="11534" max="11785" width="9.75" style="211"/>
    <col min="11786" max="11786" width="27.875" style="211" customWidth="1"/>
    <col min="11787" max="11787" width="9.375" style="211" customWidth="1"/>
    <col min="11788" max="11788" width="64.375" style="211" customWidth="1"/>
    <col min="11789" max="11789" width="2.375" style="211" customWidth="1"/>
    <col min="11790" max="12041" width="9.75" style="211"/>
    <col min="12042" max="12042" width="27.875" style="211" customWidth="1"/>
    <col min="12043" max="12043" width="9.375" style="211" customWidth="1"/>
    <col min="12044" max="12044" width="64.375" style="211" customWidth="1"/>
    <col min="12045" max="12045" width="2.375" style="211" customWidth="1"/>
    <col min="12046" max="12297" width="9.75" style="211"/>
    <col min="12298" max="12298" width="27.875" style="211" customWidth="1"/>
    <col min="12299" max="12299" width="9.375" style="211" customWidth="1"/>
    <col min="12300" max="12300" width="64.375" style="211" customWidth="1"/>
    <col min="12301" max="12301" width="2.375" style="211" customWidth="1"/>
    <col min="12302" max="12553" width="9.75" style="211"/>
    <col min="12554" max="12554" width="27.875" style="211" customWidth="1"/>
    <col min="12555" max="12555" width="9.375" style="211" customWidth="1"/>
    <col min="12556" max="12556" width="64.375" style="211" customWidth="1"/>
    <col min="12557" max="12557" width="2.375" style="211" customWidth="1"/>
    <col min="12558" max="12809" width="9.75" style="211"/>
    <col min="12810" max="12810" width="27.875" style="211" customWidth="1"/>
    <col min="12811" max="12811" width="9.375" style="211" customWidth="1"/>
    <col min="12812" max="12812" width="64.375" style="211" customWidth="1"/>
    <col min="12813" max="12813" width="2.375" style="211" customWidth="1"/>
    <col min="12814" max="13065" width="9.75" style="211"/>
    <col min="13066" max="13066" width="27.875" style="211" customWidth="1"/>
    <col min="13067" max="13067" width="9.375" style="211" customWidth="1"/>
    <col min="13068" max="13068" width="64.375" style="211" customWidth="1"/>
    <col min="13069" max="13069" width="2.375" style="211" customWidth="1"/>
    <col min="13070" max="13321" width="9.75" style="211"/>
    <col min="13322" max="13322" width="27.875" style="211" customWidth="1"/>
    <col min="13323" max="13323" width="9.375" style="211" customWidth="1"/>
    <col min="13324" max="13324" width="64.375" style="211" customWidth="1"/>
    <col min="13325" max="13325" width="2.375" style="211" customWidth="1"/>
    <col min="13326" max="13577" width="9.75" style="211"/>
    <col min="13578" max="13578" width="27.875" style="211" customWidth="1"/>
    <col min="13579" max="13579" width="9.375" style="211" customWidth="1"/>
    <col min="13580" max="13580" width="64.375" style="211" customWidth="1"/>
    <col min="13581" max="13581" width="2.375" style="211" customWidth="1"/>
    <col min="13582" max="13833" width="9.75" style="211"/>
    <col min="13834" max="13834" width="27.875" style="211" customWidth="1"/>
    <col min="13835" max="13835" width="9.375" style="211" customWidth="1"/>
    <col min="13836" max="13836" width="64.375" style="211" customWidth="1"/>
    <col min="13837" max="13837" width="2.375" style="211" customWidth="1"/>
    <col min="13838" max="14089" width="9.75" style="211"/>
    <col min="14090" max="14090" width="27.875" style="211" customWidth="1"/>
    <col min="14091" max="14091" width="9.375" style="211" customWidth="1"/>
    <col min="14092" max="14092" width="64.375" style="211" customWidth="1"/>
    <col min="14093" max="14093" width="2.375" style="211" customWidth="1"/>
    <col min="14094" max="14345" width="9.75" style="211"/>
    <col min="14346" max="14346" width="27.875" style="211" customWidth="1"/>
    <col min="14347" max="14347" width="9.375" style="211" customWidth="1"/>
    <col min="14348" max="14348" width="64.375" style="211" customWidth="1"/>
    <col min="14349" max="14349" width="2.375" style="211" customWidth="1"/>
    <col min="14350" max="14601" width="9.75" style="211"/>
    <col min="14602" max="14602" width="27.875" style="211" customWidth="1"/>
    <col min="14603" max="14603" width="9.375" style="211" customWidth="1"/>
    <col min="14604" max="14604" width="64.375" style="211" customWidth="1"/>
    <col min="14605" max="14605" width="2.375" style="211" customWidth="1"/>
    <col min="14606" max="14857" width="9.75" style="211"/>
    <col min="14858" max="14858" width="27.875" style="211" customWidth="1"/>
    <col min="14859" max="14859" width="9.375" style="211" customWidth="1"/>
    <col min="14860" max="14860" width="64.375" style="211" customWidth="1"/>
    <col min="14861" max="14861" width="2.375" style="211" customWidth="1"/>
    <col min="14862" max="15113" width="9.75" style="211"/>
    <col min="15114" max="15114" width="27.875" style="211" customWidth="1"/>
    <col min="15115" max="15115" width="9.375" style="211" customWidth="1"/>
    <col min="15116" max="15116" width="64.375" style="211" customWidth="1"/>
    <col min="15117" max="15117" width="2.375" style="211" customWidth="1"/>
    <col min="15118" max="15369" width="9.75" style="211"/>
    <col min="15370" max="15370" width="27.875" style="211" customWidth="1"/>
    <col min="15371" max="15371" width="9.375" style="211" customWidth="1"/>
    <col min="15372" max="15372" width="64.375" style="211" customWidth="1"/>
    <col min="15373" max="15373" width="2.375" style="211" customWidth="1"/>
    <col min="15374" max="15625" width="9.75" style="211"/>
    <col min="15626" max="15626" width="27.875" style="211" customWidth="1"/>
    <col min="15627" max="15627" width="9.375" style="211" customWidth="1"/>
    <col min="15628" max="15628" width="64.375" style="211" customWidth="1"/>
    <col min="15629" max="15629" width="2.375" style="211" customWidth="1"/>
    <col min="15630" max="15881" width="9.75" style="211"/>
    <col min="15882" max="15882" width="27.875" style="211" customWidth="1"/>
    <col min="15883" max="15883" width="9.375" style="211" customWidth="1"/>
    <col min="15884" max="15884" width="64.375" style="211" customWidth="1"/>
    <col min="15885" max="15885" width="2.375" style="211" customWidth="1"/>
    <col min="15886" max="16137" width="9.75" style="211"/>
    <col min="16138" max="16138" width="27.875" style="211" customWidth="1"/>
    <col min="16139" max="16139" width="9.375" style="211" customWidth="1"/>
    <col min="16140" max="16140" width="64.375" style="211" customWidth="1"/>
    <col min="16141" max="16141" width="2.375" style="211" customWidth="1"/>
    <col min="16142" max="16384" width="9.75" style="211"/>
  </cols>
  <sheetData>
    <row r="1" spans="1:37" s="102" customFormat="1" ht="20.100000000000001" customHeight="1">
      <c r="A1" s="142" t="s">
        <v>1</v>
      </c>
      <c r="B1" s="142"/>
      <c r="C1" s="110"/>
      <c r="E1" s="141"/>
      <c r="F1" s="141"/>
      <c r="G1" s="141"/>
      <c r="H1" s="141"/>
      <c r="I1" s="141"/>
      <c r="J1" s="141"/>
      <c r="L1" s="111"/>
      <c r="N1" s="143" t="s">
        <v>348</v>
      </c>
    </row>
    <row r="2" spans="1:37" customFormat="1" ht="31.5" customHeight="1">
      <c r="A2" s="1065" t="s">
        <v>349</v>
      </c>
      <c r="B2" s="1065"/>
      <c r="C2" s="1065"/>
      <c r="D2" s="1065"/>
      <c r="E2" s="1065"/>
      <c r="F2" s="1065"/>
      <c r="G2" s="1065"/>
      <c r="H2" s="1065"/>
      <c r="I2" s="1065"/>
      <c r="J2" s="1065"/>
      <c r="K2" s="1065"/>
      <c r="L2" s="1065"/>
      <c r="M2" s="1065"/>
      <c r="N2" s="1065"/>
      <c r="O2" s="209"/>
      <c r="P2" s="209"/>
      <c r="Q2" s="209"/>
      <c r="R2" s="209"/>
      <c r="S2" s="209"/>
      <c r="T2" s="209"/>
      <c r="U2" s="209"/>
      <c r="V2" s="209"/>
      <c r="W2" s="209"/>
      <c r="X2" s="209"/>
      <c r="Y2" s="209"/>
      <c r="Z2" s="209"/>
      <c r="AA2" s="209"/>
      <c r="AB2" s="209"/>
      <c r="AC2" s="209"/>
      <c r="AD2" s="209"/>
      <c r="AE2" s="209"/>
      <c r="AF2" s="209"/>
      <c r="AG2" s="209"/>
      <c r="AH2" s="209"/>
      <c r="AI2" s="209"/>
      <c r="AJ2" s="209"/>
      <c r="AK2" s="209"/>
    </row>
    <row r="3" spans="1:37" ht="14.25">
      <c r="A3" s="1066"/>
      <c r="B3" s="1066"/>
      <c r="C3" s="1066"/>
      <c r="D3" s="1066"/>
      <c r="E3" s="1066"/>
      <c r="F3" s="1066"/>
      <c r="G3" s="1066"/>
      <c r="H3" s="1066"/>
      <c r="I3" s="1066"/>
      <c r="J3" s="1066"/>
      <c r="K3" s="1066"/>
      <c r="L3" s="1066"/>
      <c r="M3" s="1066"/>
      <c r="N3" s="1066"/>
      <c r="O3" s="210"/>
      <c r="R3" s="212"/>
      <c r="S3" s="212"/>
      <c r="T3" s="212"/>
      <c r="U3" s="212"/>
      <c r="V3" s="212"/>
      <c r="W3" s="212"/>
      <c r="X3" s="213"/>
    </row>
    <row r="4" spans="1:37">
      <c r="A4" s="271" t="s">
        <v>350</v>
      </c>
      <c r="B4" s="271"/>
      <c r="C4" s="272" t="s">
        <v>351</v>
      </c>
      <c r="D4" s="272"/>
      <c r="E4" s="272"/>
      <c r="F4" s="273"/>
      <c r="G4" s="272"/>
      <c r="H4" s="272"/>
      <c r="I4" s="272"/>
      <c r="J4" s="272"/>
      <c r="K4" s="272"/>
      <c r="L4" s="272"/>
      <c r="M4" s="272"/>
      <c r="N4" s="272"/>
      <c r="R4" s="215"/>
      <c r="S4" s="216"/>
      <c r="T4" s="216"/>
      <c r="U4" s="216"/>
      <c r="V4" s="215"/>
      <c r="W4" s="215"/>
      <c r="X4" s="217"/>
    </row>
    <row r="5" spans="1:37" s="220" customFormat="1" ht="21">
      <c r="A5" s="397" t="s">
        <v>352</v>
      </c>
      <c r="B5" s="398" t="s">
        <v>353</v>
      </c>
      <c r="C5" s="566" t="s">
        <v>354</v>
      </c>
      <c r="D5" s="1067" t="s">
        <v>355</v>
      </c>
      <c r="E5" s="1067"/>
      <c r="F5" s="1067"/>
      <c r="G5" s="1067"/>
      <c r="H5" s="1067"/>
      <c r="I5" s="1067"/>
      <c r="J5" s="1067"/>
      <c r="K5" s="1067"/>
      <c r="L5" s="1067"/>
      <c r="M5" s="1067"/>
      <c r="N5" s="363" t="s">
        <v>356</v>
      </c>
      <c r="O5" s="360"/>
      <c r="P5" s="360"/>
      <c r="Q5" s="360"/>
      <c r="R5" s="218"/>
      <c r="S5" s="212"/>
      <c r="T5" s="212"/>
      <c r="U5" s="212"/>
      <c r="V5" s="212"/>
      <c r="W5" s="212"/>
      <c r="X5" s="361"/>
      <c r="Y5" s="360"/>
      <c r="Z5" s="360"/>
      <c r="AA5" s="360"/>
      <c r="AB5" s="360"/>
      <c r="AC5" s="360"/>
    </row>
    <row r="6" spans="1:37" ht="21.95" customHeight="1">
      <c r="A6" s="274" t="s">
        <v>357</v>
      </c>
      <c r="B6" s="364"/>
      <c r="C6" s="275"/>
      <c r="D6" s="339"/>
      <c r="E6" s="276"/>
      <c r="F6" s="276"/>
      <c r="G6" s="346"/>
      <c r="H6" s="278"/>
      <c r="I6" s="276"/>
      <c r="J6" s="346"/>
      <c r="K6" s="279"/>
      <c r="L6" s="277"/>
      <c r="M6" s="280"/>
      <c r="N6" s="395">
        <f>SUM(N8:N12)</f>
        <v>0</v>
      </c>
    </row>
    <row r="7" spans="1:37" ht="21.95" customHeight="1">
      <c r="A7" s="281"/>
      <c r="B7" s="567"/>
      <c r="C7" s="282"/>
      <c r="D7" s="340"/>
      <c r="E7" s="283"/>
      <c r="F7" s="283"/>
      <c r="G7" s="347"/>
      <c r="H7" s="285"/>
      <c r="I7" s="283"/>
      <c r="J7" s="347"/>
      <c r="K7" s="286"/>
      <c r="L7" s="284"/>
      <c r="M7" s="287"/>
      <c r="N7" s="353"/>
    </row>
    <row r="8" spans="1:37" ht="21.95" customHeight="1">
      <c r="A8" s="1068" t="s">
        <v>358</v>
      </c>
      <c r="B8" s="365" t="s">
        <v>359</v>
      </c>
      <c r="C8" s="362" t="s">
        <v>360</v>
      </c>
      <c r="D8" s="341"/>
      <c r="E8" s="295" t="s">
        <v>361</v>
      </c>
      <c r="F8" s="289" t="s">
        <v>362</v>
      </c>
      <c r="G8" s="348">
        <v>53</v>
      </c>
      <c r="H8" s="290" t="s">
        <v>363</v>
      </c>
      <c r="I8" s="291" t="s">
        <v>362</v>
      </c>
      <c r="J8" s="348"/>
      <c r="K8" s="292" t="s">
        <v>164</v>
      </c>
      <c r="L8" s="292"/>
      <c r="M8" s="293"/>
      <c r="N8" s="354">
        <f>D8*G8*J8</f>
        <v>0</v>
      </c>
    </row>
    <row r="9" spans="1:37" ht="21.95" customHeight="1">
      <c r="A9" s="1068"/>
      <c r="B9" s="365" t="s">
        <v>359</v>
      </c>
      <c r="C9" s="294" t="s">
        <v>364</v>
      </c>
      <c r="D9" s="341">
        <v>3100</v>
      </c>
      <c r="E9" s="295" t="s">
        <v>361</v>
      </c>
      <c r="F9" s="289" t="s">
        <v>362</v>
      </c>
      <c r="G9" s="348">
        <v>54</v>
      </c>
      <c r="H9" s="295" t="s">
        <v>194</v>
      </c>
      <c r="I9" s="291" t="s">
        <v>362</v>
      </c>
      <c r="J9" s="348"/>
      <c r="K9" s="292" t="s">
        <v>164</v>
      </c>
      <c r="L9" s="292"/>
      <c r="M9" s="293"/>
      <c r="N9" s="354">
        <f>D9*G9*J9</f>
        <v>0</v>
      </c>
    </row>
    <row r="10" spans="1:37" ht="21.95" customHeight="1">
      <c r="A10" s="1068"/>
      <c r="B10" s="365" t="s">
        <v>359</v>
      </c>
      <c r="C10" s="294" t="s">
        <v>365</v>
      </c>
      <c r="D10" s="341">
        <v>1000</v>
      </c>
      <c r="E10" s="295" t="s">
        <v>361</v>
      </c>
      <c r="F10" s="291" t="s">
        <v>362</v>
      </c>
      <c r="G10" s="348">
        <v>54</v>
      </c>
      <c r="H10" s="290" t="s">
        <v>194</v>
      </c>
      <c r="I10" s="291" t="s">
        <v>362</v>
      </c>
      <c r="J10" s="348"/>
      <c r="K10" s="289" t="s">
        <v>220</v>
      </c>
      <c r="L10" s="289"/>
      <c r="M10" s="296"/>
      <c r="N10" s="354">
        <f>D10*G10*J10</f>
        <v>0</v>
      </c>
    </row>
    <row r="11" spans="1:37" ht="35.1" customHeight="1">
      <c r="A11" s="288"/>
      <c r="B11" s="365"/>
      <c r="C11" s="297" t="s">
        <v>366</v>
      </c>
      <c r="D11" s="342"/>
      <c r="E11" s="298"/>
      <c r="F11" s="299"/>
      <c r="G11" s="349"/>
      <c r="H11" s="300"/>
      <c r="I11" s="299"/>
      <c r="J11" s="349"/>
      <c r="K11" s="301"/>
      <c r="L11" s="301"/>
      <c r="M11" s="302"/>
      <c r="N11" s="355"/>
    </row>
    <row r="12" spans="1:37" ht="35.1" customHeight="1">
      <c r="A12" s="288"/>
      <c r="B12" s="366"/>
      <c r="C12" s="373" t="s">
        <v>367</v>
      </c>
      <c r="D12" s="343"/>
      <c r="E12" s="303" t="s">
        <v>361</v>
      </c>
      <c r="F12" s="304" t="s">
        <v>362</v>
      </c>
      <c r="G12" s="352"/>
      <c r="H12" s="303" t="s">
        <v>194</v>
      </c>
      <c r="I12" s="305" t="s">
        <v>362</v>
      </c>
      <c r="J12" s="352"/>
      <c r="K12" s="306" t="s">
        <v>164</v>
      </c>
      <c r="L12" s="306"/>
      <c r="M12" s="307"/>
      <c r="N12" s="356">
        <f>D12*G12*J12</f>
        <v>0</v>
      </c>
    </row>
    <row r="13" spans="1:37" ht="21.95" customHeight="1">
      <c r="A13" s="274" t="s">
        <v>368</v>
      </c>
      <c r="B13" s="364"/>
      <c r="C13" s="275"/>
      <c r="D13" s="339"/>
      <c r="E13" s="276"/>
      <c r="F13" s="276"/>
      <c r="G13" s="346"/>
      <c r="H13" s="278"/>
      <c r="I13" s="276"/>
      <c r="J13" s="346"/>
      <c r="K13" s="279"/>
      <c r="L13" s="277"/>
      <c r="M13" s="280"/>
      <c r="N13" s="396">
        <f>SUM(N14:N15)</f>
        <v>0</v>
      </c>
    </row>
    <row r="14" spans="1:37" ht="21.95" customHeight="1">
      <c r="A14" s="281"/>
      <c r="B14" s="367"/>
      <c r="C14" s="308"/>
      <c r="D14" s="344"/>
      <c r="E14" s="309" t="s">
        <v>361</v>
      </c>
      <c r="F14" s="284" t="s">
        <v>362</v>
      </c>
      <c r="G14" s="350"/>
      <c r="H14" s="310" t="s">
        <v>369</v>
      </c>
      <c r="I14" s="311"/>
      <c r="J14" s="399"/>
      <c r="K14" s="312"/>
      <c r="L14" s="313"/>
      <c r="M14" s="314"/>
      <c r="N14" s="357">
        <f>D14*G14</f>
        <v>0</v>
      </c>
    </row>
    <row r="15" spans="1:37" ht="21.95" customHeight="1">
      <c r="A15" s="315"/>
      <c r="B15" s="368"/>
      <c r="C15" s="316"/>
      <c r="D15" s="345"/>
      <c r="E15" s="303"/>
      <c r="F15" s="304"/>
      <c r="G15" s="351"/>
      <c r="H15" s="317"/>
      <c r="I15" s="318"/>
      <c r="J15" s="400"/>
      <c r="K15" s="319"/>
      <c r="L15" s="320"/>
      <c r="M15" s="321"/>
      <c r="N15" s="356"/>
    </row>
    <row r="16" spans="1:37" ht="21.95" customHeight="1">
      <c r="A16" s="274" t="s">
        <v>370</v>
      </c>
      <c r="B16" s="369"/>
      <c r="C16" s="275"/>
      <c r="D16" s="339"/>
      <c r="E16" s="276"/>
      <c r="F16" s="276"/>
      <c r="G16" s="346"/>
      <c r="H16" s="278"/>
      <c r="I16" s="276"/>
      <c r="J16" s="346"/>
      <c r="K16" s="279"/>
      <c r="L16" s="277"/>
      <c r="M16" s="280"/>
      <c r="N16" s="396">
        <f>SUM(N17)</f>
        <v>0</v>
      </c>
    </row>
    <row r="17" spans="1:17" ht="21.95" customHeight="1">
      <c r="A17" s="281"/>
      <c r="B17" s="567"/>
      <c r="C17" s="322"/>
      <c r="D17" s="345"/>
      <c r="E17" s="303" t="s">
        <v>361</v>
      </c>
      <c r="F17" s="304" t="s">
        <v>362</v>
      </c>
      <c r="G17" s="351"/>
      <c r="H17" s="317" t="s">
        <v>369</v>
      </c>
      <c r="I17" s="318"/>
      <c r="J17" s="400"/>
      <c r="K17" s="319"/>
      <c r="L17" s="320"/>
      <c r="M17" s="321"/>
      <c r="N17" s="358">
        <f>D17*G17</f>
        <v>0</v>
      </c>
    </row>
    <row r="18" spans="1:17" ht="21.95" customHeight="1">
      <c r="A18" s="274" t="s">
        <v>371</v>
      </c>
      <c r="B18" s="369"/>
      <c r="C18" s="275"/>
      <c r="D18" s="339"/>
      <c r="E18" s="276"/>
      <c r="F18" s="276"/>
      <c r="G18" s="346"/>
      <c r="H18" s="278"/>
      <c r="I18" s="276"/>
      <c r="J18" s="346"/>
      <c r="K18" s="279"/>
      <c r="L18" s="277"/>
      <c r="M18" s="280"/>
      <c r="N18" s="396">
        <f>SUM(N19)</f>
        <v>0</v>
      </c>
      <c r="Q18" s="219"/>
    </row>
    <row r="19" spans="1:17" ht="21.95" customHeight="1">
      <c r="A19" s="281"/>
      <c r="B19" s="567"/>
      <c r="C19" s="323"/>
      <c r="D19" s="343"/>
      <c r="E19" s="303" t="s">
        <v>361</v>
      </c>
      <c r="F19" s="304" t="s">
        <v>362</v>
      </c>
      <c r="G19" s="352"/>
      <c r="H19" s="303" t="s">
        <v>369</v>
      </c>
      <c r="I19" s="305"/>
      <c r="J19" s="401"/>
      <c r="K19" s="324"/>
      <c r="L19" s="304"/>
      <c r="M19" s="307"/>
      <c r="N19" s="358">
        <f>D19*G19</f>
        <v>0</v>
      </c>
    </row>
    <row r="20" spans="1:17" ht="21.95" customHeight="1">
      <c r="A20" s="274" t="s">
        <v>372</v>
      </c>
      <c r="B20" s="369"/>
      <c r="C20" s="275"/>
      <c r="D20" s="339"/>
      <c r="E20" s="276"/>
      <c r="F20" s="276"/>
      <c r="G20" s="346"/>
      <c r="H20" s="278"/>
      <c r="I20" s="276"/>
      <c r="J20" s="346"/>
      <c r="K20" s="279"/>
      <c r="L20" s="277"/>
      <c r="M20" s="280"/>
      <c r="N20" s="396">
        <f>SUM(N21:N26)</f>
        <v>0</v>
      </c>
    </row>
    <row r="21" spans="1:17" ht="48.75" customHeight="1">
      <c r="A21" s="281"/>
      <c r="B21" s="567" t="s">
        <v>359</v>
      </c>
      <c r="C21" s="325" t="s">
        <v>373</v>
      </c>
      <c r="D21" s="341">
        <v>5960</v>
      </c>
      <c r="E21" s="295" t="s">
        <v>361</v>
      </c>
      <c r="F21" s="291" t="s">
        <v>374</v>
      </c>
      <c r="G21" s="348"/>
      <c r="H21" s="295" t="s">
        <v>164</v>
      </c>
      <c r="I21" s="291"/>
      <c r="J21" s="402"/>
      <c r="K21" s="326"/>
      <c r="L21" s="289"/>
      <c r="M21" s="293"/>
      <c r="N21" s="359">
        <f>D21*G21</f>
        <v>0</v>
      </c>
    </row>
    <row r="22" spans="1:17" ht="25.5">
      <c r="A22" s="315"/>
      <c r="B22" s="370"/>
      <c r="C22" s="297" t="s">
        <v>375</v>
      </c>
      <c r="D22" s="341">
        <v>1000</v>
      </c>
      <c r="E22" s="295" t="s">
        <v>361</v>
      </c>
      <c r="F22" s="291" t="s">
        <v>374</v>
      </c>
      <c r="G22" s="348"/>
      <c r="H22" s="295" t="s">
        <v>164</v>
      </c>
      <c r="I22" s="291"/>
      <c r="J22" s="402"/>
      <c r="K22" s="326"/>
      <c r="L22" s="289"/>
      <c r="M22" s="293"/>
      <c r="N22" s="359">
        <f t="shared" ref="N22:N25" si="0">D22*G22</f>
        <v>0</v>
      </c>
    </row>
    <row r="23" spans="1:17" ht="21.95" customHeight="1">
      <c r="A23" s="315"/>
      <c r="B23" s="370"/>
      <c r="C23" s="327"/>
      <c r="D23" s="341"/>
      <c r="E23" s="295" t="s">
        <v>361</v>
      </c>
      <c r="F23" s="291" t="s">
        <v>374</v>
      </c>
      <c r="G23" s="348"/>
      <c r="H23" s="295" t="s">
        <v>164</v>
      </c>
      <c r="I23" s="291"/>
      <c r="J23" s="402"/>
      <c r="K23" s="326"/>
      <c r="L23" s="289"/>
      <c r="M23" s="293"/>
      <c r="N23" s="359">
        <f t="shared" si="0"/>
        <v>0</v>
      </c>
    </row>
    <row r="24" spans="1:17" ht="21.95" customHeight="1">
      <c r="A24" s="315"/>
      <c r="B24" s="370"/>
      <c r="C24" s="327"/>
      <c r="D24" s="341"/>
      <c r="E24" s="295" t="s">
        <v>361</v>
      </c>
      <c r="F24" s="291" t="s">
        <v>374</v>
      </c>
      <c r="G24" s="348"/>
      <c r="H24" s="295" t="s">
        <v>164</v>
      </c>
      <c r="I24" s="291"/>
      <c r="J24" s="402"/>
      <c r="K24" s="326"/>
      <c r="L24" s="289"/>
      <c r="M24" s="293"/>
      <c r="N24" s="359">
        <f t="shared" si="0"/>
        <v>0</v>
      </c>
    </row>
    <row r="25" spans="1:17" ht="21.95" customHeight="1">
      <c r="A25" s="315"/>
      <c r="B25" s="370"/>
      <c r="C25" s="327"/>
      <c r="D25" s="341"/>
      <c r="E25" s="295" t="s">
        <v>361</v>
      </c>
      <c r="F25" s="291" t="s">
        <v>374</v>
      </c>
      <c r="G25" s="348"/>
      <c r="H25" s="295" t="s">
        <v>164</v>
      </c>
      <c r="I25" s="291"/>
      <c r="J25" s="402"/>
      <c r="K25" s="326"/>
      <c r="L25" s="289"/>
      <c r="M25" s="293"/>
      <c r="N25" s="359">
        <f t="shared" si="0"/>
        <v>0</v>
      </c>
    </row>
    <row r="26" spans="1:17" ht="21.95" customHeight="1" thickBot="1">
      <c r="A26" s="383"/>
      <c r="B26" s="384"/>
      <c r="C26" s="385"/>
      <c r="D26" s="386"/>
      <c r="E26" s="387" t="s">
        <v>361</v>
      </c>
      <c r="F26" s="388" t="s">
        <v>374</v>
      </c>
      <c r="G26" s="389"/>
      <c r="H26" s="387" t="s">
        <v>376</v>
      </c>
      <c r="I26" s="388"/>
      <c r="J26" s="403"/>
      <c r="K26" s="390"/>
      <c r="L26" s="391"/>
      <c r="M26" s="392"/>
      <c r="N26" s="393">
        <f>D26*G26</f>
        <v>0</v>
      </c>
    </row>
    <row r="27" spans="1:17" ht="21.95" customHeight="1" thickTop="1">
      <c r="A27" s="374" t="s">
        <v>377</v>
      </c>
      <c r="B27" s="375"/>
      <c r="C27" s="376"/>
      <c r="D27" s="377"/>
      <c r="E27" s="378"/>
      <c r="F27" s="378"/>
      <c r="G27" s="379"/>
      <c r="H27" s="380"/>
      <c r="I27" s="378"/>
      <c r="J27" s="379"/>
      <c r="K27" s="381"/>
      <c r="L27" s="379"/>
      <c r="M27" s="382"/>
      <c r="N27" s="394">
        <f>N6+N13+N16+N18+N20</f>
        <v>0</v>
      </c>
    </row>
    <row r="28" spans="1:17" ht="20.100000000000001" customHeight="1">
      <c r="A28" s="328"/>
      <c r="B28" s="328"/>
      <c r="C28" s="329"/>
      <c r="D28" s="330"/>
      <c r="E28" s="329"/>
      <c r="F28" s="331"/>
      <c r="G28" s="332"/>
      <c r="H28" s="329"/>
      <c r="I28" s="329"/>
      <c r="J28" s="332"/>
      <c r="K28" s="332"/>
      <c r="L28" s="332"/>
      <c r="M28" s="329"/>
      <c r="N28" s="329"/>
    </row>
    <row r="29" spans="1:17" ht="20.100000000000001" hidden="1" customHeight="1">
      <c r="A29" s="328"/>
      <c r="B29" s="328"/>
      <c r="C29" s="329"/>
      <c r="D29" s="330"/>
      <c r="E29" s="329"/>
      <c r="F29" s="331"/>
      <c r="G29" s="332"/>
      <c r="H29" s="329"/>
      <c r="I29" s="329"/>
      <c r="J29" s="332"/>
      <c r="K29" s="332"/>
      <c r="L29" s="332"/>
      <c r="M29" s="329"/>
      <c r="N29" s="329"/>
    </row>
    <row r="30" spans="1:17" ht="20.100000000000001" hidden="1" customHeight="1">
      <c r="A30" s="328"/>
      <c r="B30" s="328"/>
      <c r="C30" s="329"/>
      <c r="D30" s="330"/>
      <c r="E30" s="329"/>
      <c r="F30" s="331"/>
      <c r="G30" s="332"/>
      <c r="H30" s="329"/>
      <c r="I30" s="329"/>
      <c r="J30" s="332"/>
      <c r="K30" s="332"/>
      <c r="L30" s="332"/>
      <c r="M30" s="329"/>
      <c r="N30" s="329"/>
    </row>
    <row r="31" spans="1:17" ht="20.100000000000001" hidden="1" customHeight="1">
      <c r="A31" s="328"/>
      <c r="B31" s="328"/>
      <c r="C31" s="329"/>
      <c r="D31" s="330"/>
      <c r="E31" s="329"/>
      <c r="F31" s="331"/>
      <c r="G31" s="332"/>
      <c r="H31" s="329"/>
      <c r="I31" s="329"/>
      <c r="J31" s="332"/>
      <c r="K31" s="332"/>
      <c r="L31" s="332"/>
      <c r="M31" s="329"/>
      <c r="N31" s="329"/>
    </row>
    <row r="32" spans="1:17" ht="20.100000000000001" customHeight="1">
      <c r="A32" s="333"/>
      <c r="B32" s="333"/>
      <c r="C32" s="334"/>
      <c r="D32" s="335"/>
      <c r="E32" s="336"/>
      <c r="F32" s="337"/>
      <c r="G32" s="338"/>
      <c r="H32" s="336"/>
      <c r="I32" s="336"/>
      <c r="J32" s="338"/>
      <c r="K32" s="338"/>
      <c r="L32" s="338"/>
      <c r="M32" s="336"/>
      <c r="N32" s="336"/>
    </row>
    <row r="33" spans="3:12" ht="20.100000000000001" customHeight="1">
      <c r="C33" s="221"/>
      <c r="D33" s="210"/>
      <c r="F33" s="211"/>
      <c r="G33" s="222"/>
      <c r="J33" s="222"/>
      <c r="K33" s="222"/>
      <c r="L33" s="222"/>
    </row>
    <row r="34" spans="3:12" ht="20.100000000000001" customHeight="1">
      <c r="C34" s="221"/>
      <c r="D34" s="210"/>
      <c r="F34" s="211"/>
      <c r="G34" s="222"/>
      <c r="J34" s="222"/>
      <c r="K34" s="222"/>
      <c r="L34" s="222"/>
    </row>
    <row r="35" spans="3:12" ht="20.100000000000001" customHeight="1">
      <c r="C35" s="221"/>
      <c r="D35" s="210"/>
      <c r="G35" s="222"/>
      <c r="J35" s="222"/>
      <c r="K35" s="222"/>
      <c r="L35" s="222"/>
    </row>
    <row r="36" spans="3:12" ht="20.100000000000001" customHeight="1">
      <c r="C36" s="221"/>
      <c r="D36" s="210"/>
      <c r="G36" s="222"/>
      <c r="J36" s="222"/>
      <c r="K36" s="222"/>
      <c r="L36" s="222"/>
    </row>
    <row r="37" spans="3:12" ht="20.100000000000001" customHeight="1">
      <c r="C37" s="221"/>
      <c r="D37" s="210"/>
      <c r="G37" s="222"/>
      <c r="J37" s="222"/>
      <c r="K37" s="222"/>
      <c r="L37" s="222"/>
    </row>
    <row r="38" spans="3:12" ht="20.100000000000001" customHeight="1">
      <c r="C38" s="221"/>
      <c r="D38" s="210"/>
      <c r="G38" s="222"/>
      <c r="J38" s="222"/>
      <c r="K38" s="222"/>
      <c r="L38" s="222"/>
    </row>
    <row r="39" spans="3:12" ht="20.100000000000001" customHeight="1">
      <c r="C39" s="221"/>
      <c r="D39" s="210"/>
      <c r="G39" s="222"/>
      <c r="J39" s="222"/>
      <c r="K39" s="222"/>
      <c r="L39" s="222"/>
    </row>
    <row r="40" spans="3:12" ht="20.100000000000001" customHeight="1">
      <c r="C40" s="221"/>
      <c r="D40" s="210"/>
      <c r="G40" s="222"/>
      <c r="J40" s="222"/>
      <c r="K40" s="222"/>
      <c r="L40" s="222"/>
    </row>
    <row r="41" spans="3:12" ht="20.100000000000001" customHeight="1">
      <c r="C41" s="221"/>
      <c r="D41" s="210"/>
      <c r="G41" s="222"/>
      <c r="J41" s="222"/>
      <c r="K41" s="222"/>
      <c r="L41" s="222"/>
    </row>
    <row r="42" spans="3:12" ht="20.100000000000001" customHeight="1">
      <c r="C42" s="221"/>
      <c r="D42" s="210"/>
      <c r="G42" s="222"/>
      <c r="J42" s="222"/>
      <c r="K42" s="222"/>
      <c r="L42" s="222"/>
    </row>
    <row r="43" spans="3:12" ht="20.100000000000001" customHeight="1">
      <c r="C43" s="221"/>
      <c r="D43" s="210"/>
      <c r="G43" s="222"/>
      <c r="J43" s="222"/>
      <c r="K43" s="222"/>
      <c r="L43" s="222"/>
    </row>
    <row r="44" spans="3:12" ht="20.100000000000001" customHeight="1">
      <c r="C44" s="221"/>
      <c r="D44" s="210"/>
      <c r="G44" s="222"/>
      <c r="J44" s="222"/>
      <c r="K44" s="222"/>
      <c r="L44" s="222"/>
    </row>
    <row r="45" spans="3:12" ht="20.100000000000001" customHeight="1">
      <c r="C45" s="221"/>
      <c r="D45" s="210"/>
      <c r="G45" s="222"/>
      <c r="J45" s="222"/>
      <c r="K45" s="222"/>
      <c r="L45" s="222"/>
    </row>
    <row r="46" spans="3:12" ht="20.100000000000001" customHeight="1">
      <c r="C46" s="221"/>
      <c r="D46" s="210"/>
      <c r="G46" s="222"/>
      <c r="J46" s="222"/>
      <c r="K46" s="222"/>
      <c r="L46" s="222"/>
    </row>
    <row r="47" spans="3:12" ht="20.100000000000001" customHeight="1">
      <c r="C47" s="221"/>
      <c r="D47" s="210"/>
      <c r="G47" s="222"/>
      <c r="J47" s="222"/>
      <c r="K47" s="222"/>
      <c r="L47" s="222"/>
    </row>
    <row r="48" spans="3:12" ht="20.100000000000001" customHeight="1">
      <c r="C48" s="221"/>
      <c r="D48" s="210"/>
      <c r="G48" s="222"/>
      <c r="J48" s="222"/>
      <c r="K48" s="222"/>
      <c r="L48" s="222"/>
    </row>
    <row r="49" spans="1:18" ht="20.100000000000001" customHeight="1">
      <c r="C49" s="221"/>
      <c r="D49" s="210"/>
      <c r="G49" s="222"/>
      <c r="J49" s="222"/>
      <c r="K49" s="222"/>
      <c r="L49" s="222"/>
    </row>
    <row r="50" spans="1:18" ht="20.100000000000001" customHeight="1">
      <c r="D50" s="210"/>
      <c r="G50" s="222"/>
      <c r="J50" s="222"/>
      <c r="K50" s="222"/>
      <c r="L50" s="222"/>
    </row>
    <row r="51" spans="1:18" ht="20.100000000000001" customHeight="1">
      <c r="D51" s="210"/>
      <c r="G51" s="222"/>
      <c r="J51" s="222"/>
      <c r="K51" s="222"/>
      <c r="L51" s="222"/>
    </row>
    <row r="52" spans="1:18" ht="20.100000000000001" customHeight="1">
      <c r="D52" s="210"/>
      <c r="G52" s="222"/>
      <c r="J52" s="222"/>
      <c r="K52" s="222"/>
      <c r="L52" s="222"/>
    </row>
    <row r="53" spans="1:18" ht="20.100000000000001" customHeight="1">
      <c r="D53" s="210"/>
      <c r="G53" s="222"/>
      <c r="J53" s="222"/>
      <c r="K53" s="222"/>
      <c r="L53" s="222"/>
    </row>
    <row r="54" spans="1:18" ht="20.100000000000001" customHeight="1">
      <c r="D54" s="210"/>
      <c r="G54" s="222"/>
      <c r="J54" s="222"/>
      <c r="K54" s="222"/>
      <c r="L54" s="222"/>
    </row>
    <row r="55" spans="1:18" ht="27.75" customHeight="1">
      <c r="D55" s="210"/>
      <c r="G55" s="222"/>
      <c r="J55" s="222"/>
      <c r="K55" s="222"/>
      <c r="L55" s="222"/>
    </row>
    <row r="56" spans="1:18" ht="117.75" customHeight="1">
      <c r="D56" s="210"/>
      <c r="G56" s="222"/>
      <c r="J56" s="222"/>
      <c r="K56" s="222"/>
      <c r="L56" s="222"/>
    </row>
    <row r="57" spans="1:18" ht="20.100000000000001" customHeight="1"/>
    <row r="58" spans="1:18" ht="20.100000000000001" customHeight="1"/>
    <row r="59" spans="1:18" ht="20.100000000000001" customHeight="1"/>
    <row r="60" spans="1:18" ht="20.100000000000001" customHeight="1">
      <c r="A60" s="214"/>
      <c r="B60" s="214"/>
      <c r="C60" s="214"/>
      <c r="D60" s="214"/>
      <c r="E60" s="214"/>
      <c r="G60" s="214"/>
      <c r="H60" s="214"/>
      <c r="I60" s="214"/>
      <c r="J60" s="214"/>
      <c r="K60" s="214"/>
      <c r="L60" s="214"/>
      <c r="M60" s="214"/>
      <c r="N60" s="214"/>
      <c r="O60" s="214"/>
      <c r="P60" s="214"/>
      <c r="Q60" s="214"/>
      <c r="R60" s="214"/>
    </row>
    <row r="61" spans="1:18" ht="20.100000000000001" customHeight="1">
      <c r="A61" s="214"/>
      <c r="B61" s="214"/>
      <c r="C61" s="214"/>
      <c r="D61" s="214"/>
      <c r="E61" s="214"/>
      <c r="G61" s="214"/>
      <c r="H61" s="214"/>
      <c r="I61" s="214"/>
      <c r="J61" s="214"/>
      <c r="K61" s="214"/>
      <c r="L61" s="214"/>
      <c r="M61" s="214"/>
      <c r="N61" s="214"/>
      <c r="O61" s="214"/>
      <c r="P61" s="214"/>
      <c r="Q61" s="214"/>
      <c r="R61" s="214"/>
    </row>
    <row r="62" spans="1:18" ht="20.100000000000001" customHeight="1"/>
    <row r="63" spans="1:18" ht="20.100000000000001" customHeight="1"/>
    <row r="64" spans="1:18" ht="40.35" customHeight="1"/>
    <row r="68" ht="61.5" customHeight="1"/>
  </sheetData>
  <mergeCells count="4">
    <mergeCell ref="A2:N2"/>
    <mergeCell ref="A3:N3"/>
    <mergeCell ref="D5:M5"/>
    <mergeCell ref="A8:A10"/>
  </mergeCells>
  <phoneticPr fontId="3"/>
  <conditionalFormatting sqref="N6:N27">
    <cfRule type="expression" dxfId="0" priority="1">
      <formula>#REF!="2025年度"</formula>
    </cfRule>
  </conditionalFormatting>
  <dataValidations count="2">
    <dataValidation imeMode="off" allowBlank="1" showInputMessage="1" showErrorMessage="1" sqref="D8:D12 D14:D20 D22:D26 G8:G26 J8:J26" xr:uid="{65759531-763D-41F8-B8AC-CEE158D6E3C4}"/>
    <dataValidation type="list" imeMode="off" allowBlank="1" showInputMessage="1" showErrorMessage="1" sqref="D21" xr:uid="{D65D3CBB-8082-4992-BEB3-4B44B1654B0A}">
      <formula1>"5960,6970"</formula1>
    </dataValidation>
  </dataValidations>
  <printOptions horizontalCentered="1"/>
  <pageMargins left="0.55118110236220474" right="0.55118110236220474" top="0.47244094488188981" bottom="0.43307086614173229" header="0.6692913385826772" footer="0.70866141732283472"/>
  <pageSetup paperSize="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EA94F-88F6-4580-8514-D628E8D86E67}">
  <sheetPr>
    <tabColor rgb="FFFFCCFF"/>
    <pageSetUpPr fitToPage="1"/>
  </sheetPr>
  <dimension ref="A1:R47"/>
  <sheetViews>
    <sheetView showGridLines="0" view="pageBreakPreview" zoomScale="85" zoomScaleNormal="60" zoomScaleSheetLayoutView="85" zoomScalePageLayoutView="25" workbookViewId="0">
      <selection activeCell="A36" sqref="A36:D36"/>
    </sheetView>
  </sheetViews>
  <sheetFormatPr defaultRowHeight="14.25"/>
  <cols>
    <col min="1" max="4" width="3.125" style="2" customWidth="1"/>
    <col min="5" max="13" width="7.125" style="2" customWidth="1"/>
    <col min="14" max="16" width="7.375" style="2" customWidth="1"/>
    <col min="17" max="18" width="12.375" style="2" customWidth="1"/>
    <col min="19" max="257" width="9" style="2"/>
    <col min="258" max="258" width="0.125" style="2" customWidth="1"/>
    <col min="259" max="259" width="4.375" style="2" customWidth="1"/>
    <col min="260" max="260" width="3.375" style="2" customWidth="1"/>
    <col min="261" max="261" width="4.375" style="2" customWidth="1"/>
    <col min="262" max="262" width="3.375" style="2" customWidth="1"/>
    <col min="263" max="263" width="9.875" style="2" customWidth="1"/>
    <col min="264" max="264" width="7.375" style="2" customWidth="1"/>
    <col min="265" max="265" width="8.375" style="2" customWidth="1"/>
    <col min="266" max="266" width="7.375" style="2" customWidth="1"/>
    <col min="267" max="267" width="20.875" style="2" customWidth="1"/>
    <col min="268" max="268" width="18.125" style="2" customWidth="1"/>
    <col min="269" max="269" width="9.875" style="2" customWidth="1"/>
    <col min="270" max="270" width="7.375" style="2" customWidth="1"/>
    <col min="271" max="271" width="8.375" style="2" customWidth="1"/>
    <col min="272" max="272" width="7.375" style="2" customWidth="1"/>
    <col min="273" max="273" width="26.125" style="2" customWidth="1"/>
    <col min="274" max="274" width="21.125" style="2" customWidth="1"/>
    <col min="275" max="513" width="9" style="2"/>
    <col min="514" max="514" width="0.125" style="2" customWidth="1"/>
    <col min="515" max="515" width="4.375" style="2" customWidth="1"/>
    <col min="516" max="516" width="3.375" style="2" customWidth="1"/>
    <col min="517" max="517" width="4.375" style="2" customWidth="1"/>
    <col min="518" max="518" width="3.375" style="2" customWidth="1"/>
    <col min="519" max="519" width="9.875" style="2" customWidth="1"/>
    <col min="520" max="520" width="7.375" style="2" customWidth="1"/>
    <col min="521" max="521" width="8.375" style="2" customWidth="1"/>
    <col min="522" max="522" width="7.375" style="2" customWidth="1"/>
    <col min="523" max="523" width="20.875" style="2" customWidth="1"/>
    <col min="524" max="524" width="18.125" style="2" customWidth="1"/>
    <col min="525" max="525" width="9.875" style="2" customWidth="1"/>
    <col min="526" max="526" width="7.375" style="2" customWidth="1"/>
    <col min="527" max="527" width="8.375" style="2" customWidth="1"/>
    <col min="528" max="528" width="7.375" style="2" customWidth="1"/>
    <col min="529" max="529" width="26.125" style="2" customWidth="1"/>
    <col min="530" max="530" width="21.125" style="2" customWidth="1"/>
    <col min="531" max="769" width="9" style="2"/>
    <col min="770" max="770" width="0.125" style="2" customWidth="1"/>
    <col min="771" max="771" width="4.375" style="2" customWidth="1"/>
    <col min="772" max="772" width="3.375" style="2" customWidth="1"/>
    <col min="773" max="773" width="4.375" style="2" customWidth="1"/>
    <col min="774" max="774" width="3.375" style="2" customWidth="1"/>
    <col min="775" max="775" width="9.875" style="2" customWidth="1"/>
    <col min="776" max="776" width="7.375" style="2" customWidth="1"/>
    <col min="777" max="777" width="8.375" style="2" customWidth="1"/>
    <col min="778" max="778" width="7.375" style="2" customWidth="1"/>
    <col min="779" max="779" width="20.875" style="2" customWidth="1"/>
    <col min="780" max="780" width="18.125" style="2" customWidth="1"/>
    <col min="781" max="781" width="9.875" style="2" customWidth="1"/>
    <col min="782" max="782" width="7.375" style="2" customWidth="1"/>
    <col min="783" max="783" width="8.375" style="2" customWidth="1"/>
    <col min="784" max="784" width="7.375" style="2" customWidth="1"/>
    <col min="785" max="785" width="26.125" style="2" customWidth="1"/>
    <col min="786" max="786" width="21.125" style="2" customWidth="1"/>
    <col min="787" max="1025" width="9" style="2"/>
    <col min="1026" max="1026" width="0.125" style="2" customWidth="1"/>
    <col min="1027" max="1027" width="4.375" style="2" customWidth="1"/>
    <col min="1028" max="1028" width="3.375" style="2" customWidth="1"/>
    <col min="1029" max="1029" width="4.375" style="2" customWidth="1"/>
    <col min="1030" max="1030" width="3.375" style="2" customWidth="1"/>
    <col min="1031" max="1031" width="9.875" style="2" customWidth="1"/>
    <col min="1032" max="1032" width="7.375" style="2" customWidth="1"/>
    <col min="1033" max="1033" width="8.375" style="2" customWidth="1"/>
    <col min="1034" max="1034" width="7.375" style="2" customWidth="1"/>
    <col min="1035" max="1035" width="20.875" style="2" customWidth="1"/>
    <col min="1036" max="1036" width="18.125" style="2" customWidth="1"/>
    <col min="1037" max="1037" width="9.875" style="2" customWidth="1"/>
    <col min="1038" max="1038" width="7.375" style="2" customWidth="1"/>
    <col min="1039" max="1039" width="8.375" style="2" customWidth="1"/>
    <col min="1040" max="1040" width="7.375" style="2" customWidth="1"/>
    <col min="1041" max="1041" width="26.125" style="2" customWidth="1"/>
    <col min="1042" max="1042" width="21.125" style="2" customWidth="1"/>
    <col min="1043" max="1281" width="9" style="2"/>
    <col min="1282" max="1282" width="0.125" style="2" customWidth="1"/>
    <col min="1283" max="1283" width="4.375" style="2" customWidth="1"/>
    <col min="1284" max="1284" width="3.375" style="2" customWidth="1"/>
    <col min="1285" max="1285" width="4.375" style="2" customWidth="1"/>
    <col min="1286" max="1286" width="3.375" style="2" customWidth="1"/>
    <col min="1287" max="1287" width="9.875" style="2" customWidth="1"/>
    <col min="1288" max="1288" width="7.375" style="2" customWidth="1"/>
    <col min="1289" max="1289" width="8.375" style="2" customWidth="1"/>
    <col min="1290" max="1290" width="7.375" style="2" customWidth="1"/>
    <col min="1291" max="1291" width="20.875" style="2" customWidth="1"/>
    <col min="1292" max="1292" width="18.125" style="2" customWidth="1"/>
    <col min="1293" max="1293" width="9.875" style="2" customWidth="1"/>
    <col min="1294" max="1294" width="7.375" style="2" customWidth="1"/>
    <col min="1295" max="1295" width="8.375" style="2" customWidth="1"/>
    <col min="1296" max="1296" width="7.375" style="2" customWidth="1"/>
    <col min="1297" max="1297" width="26.125" style="2" customWidth="1"/>
    <col min="1298" max="1298" width="21.125" style="2" customWidth="1"/>
    <col min="1299" max="1537" width="9" style="2"/>
    <col min="1538" max="1538" width="0.125" style="2" customWidth="1"/>
    <col min="1539" max="1539" width="4.375" style="2" customWidth="1"/>
    <col min="1540" max="1540" width="3.375" style="2" customWidth="1"/>
    <col min="1541" max="1541" width="4.375" style="2" customWidth="1"/>
    <col min="1542" max="1542" width="3.375" style="2" customWidth="1"/>
    <col min="1543" max="1543" width="9.875" style="2" customWidth="1"/>
    <col min="1544" max="1544" width="7.375" style="2" customWidth="1"/>
    <col min="1545" max="1545" width="8.375" style="2" customWidth="1"/>
    <col min="1546" max="1546" width="7.375" style="2" customWidth="1"/>
    <col min="1547" max="1547" width="20.875" style="2" customWidth="1"/>
    <col min="1548" max="1548" width="18.125" style="2" customWidth="1"/>
    <col min="1549" max="1549" width="9.875" style="2" customWidth="1"/>
    <col min="1550" max="1550" width="7.375" style="2" customWidth="1"/>
    <col min="1551" max="1551" width="8.375" style="2" customWidth="1"/>
    <col min="1552" max="1552" width="7.375" style="2" customWidth="1"/>
    <col min="1553" max="1553" width="26.125" style="2" customWidth="1"/>
    <col min="1554" max="1554" width="21.125" style="2" customWidth="1"/>
    <col min="1555" max="1793" width="9" style="2"/>
    <col min="1794" max="1794" width="0.125" style="2" customWidth="1"/>
    <col min="1795" max="1795" width="4.375" style="2" customWidth="1"/>
    <col min="1796" max="1796" width="3.375" style="2" customWidth="1"/>
    <col min="1797" max="1797" width="4.375" style="2" customWidth="1"/>
    <col min="1798" max="1798" width="3.375" style="2" customWidth="1"/>
    <col min="1799" max="1799" width="9.875" style="2" customWidth="1"/>
    <col min="1800" max="1800" width="7.375" style="2" customWidth="1"/>
    <col min="1801" max="1801" width="8.375" style="2" customWidth="1"/>
    <col min="1802" max="1802" width="7.375" style="2" customWidth="1"/>
    <col min="1803" max="1803" width="20.875" style="2" customWidth="1"/>
    <col min="1804" max="1804" width="18.125" style="2" customWidth="1"/>
    <col min="1805" max="1805" width="9.875" style="2" customWidth="1"/>
    <col min="1806" max="1806" width="7.375" style="2" customWidth="1"/>
    <col min="1807" max="1807" width="8.375" style="2" customWidth="1"/>
    <col min="1808" max="1808" width="7.375" style="2" customWidth="1"/>
    <col min="1809" max="1809" width="26.125" style="2" customWidth="1"/>
    <col min="1810" max="1810" width="21.125" style="2" customWidth="1"/>
    <col min="1811" max="2049" width="9" style="2"/>
    <col min="2050" max="2050" width="0.125" style="2" customWidth="1"/>
    <col min="2051" max="2051" width="4.375" style="2" customWidth="1"/>
    <col min="2052" max="2052" width="3.375" style="2" customWidth="1"/>
    <col min="2053" max="2053" width="4.375" style="2" customWidth="1"/>
    <col min="2054" max="2054" width="3.375" style="2" customWidth="1"/>
    <col min="2055" max="2055" width="9.875" style="2" customWidth="1"/>
    <col min="2056" max="2056" width="7.375" style="2" customWidth="1"/>
    <col min="2057" max="2057" width="8.375" style="2" customWidth="1"/>
    <col min="2058" max="2058" width="7.375" style="2" customWidth="1"/>
    <col min="2059" max="2059" width="20.875" style="2" customWidth="1"/>
    <col min="2060" max="2060" width="18.125" style="2" customWidth="1"/>
    <col min="2061" max="2061" width="9.875" style="2" customWidth="1"/>
    <col min="2062" max="2062" width="7.375" style="2" customWidth="1"/>
    <col min="2063" max="2063" width="8.375" style="2" customWidth="1"/>
    <col min="2064" max="2064" width="7.375" style="2" customWidth="1"/>
    <col min="2065" max="2065" width="26.125" style="2" customWidth="1"/>
    <col min="2066" max="2066" width="21.125" style="2" customWidth="1"/>
    <col min="2067" max="2305" width="9" style="2"/>
    <col min="2306" max="2306" width="0.125" style="2" customWidth="1"/>
    <col min="2307" max="2307" width="4.375" style="2" customWidth="1"/>
    <col min="2308" max="2308" width="3.375" style="2" customWidth="1"/>
    <col min="2309" max="2309" width="4.375" style="2" customWidth="1"/>
    <col min="2310" max="2310" width="3.375" style="2" customWidth="1"/>
    <col min="2311" max="2311" width="9.875" style="2" customWidth="1"/>
    <col min="2312" max="2312" width="7.375" style="2" customWidth="1"/>
    <col min="2313" max="2313" width="8.375" style="2" customWidth="1"/>
    <col min="2314" max="2314" width="7.375" style="2" customWidth="1"/>
    <col min="2315" max="2315" width="20.875" style="2" customWidth="1"/>
    <col min="2316" max="2316" width="18.125" style="2" customWidth="1"/>
    <col min="2317" max="2317" width="9.875" style="2" customWidth="1"/>
    <col min="2318" max="2318" width="7.375" style="2" customWidth="1"/>
    <col min="2319" max="2319" width="8.375" style="2" customWidth="1"/>
    <col min="2320" max="2320" width="7.375" style="2" customWidth="1"/>
    <col min="2321" max="2321" width="26.125" style="2" customWidth="1"/>
    <col min="2322" max="2322" width="21.125" style="2" customWidth="1"/>
    <col min="2323" max="2561" width="9" style="2"/>
    <col min="2562" max="2562" width="0.125" style="2" customWidth="1"/>
    <col min="2563" max="2563" width="4.375" style="2" customWidth="1"/>
    <col min="2564" max="2564" width="3.375" style="2" customWidth="1"/>
    <col min="2565" max="2565" width="4.375" style="2" customWidth="1"/>
    <col min="2566" max="2566" width="3.375" style="2" customWidth="1"/>
    <col min="2567" max="2567" width="9.875" style="2" customWidth="1"/>
    <col min="2568" max="2568" width="7.375" style="2" customWidth="1"/>
    <col min="2569" max="2569" width="8.375" style="2" customWidth="1"/>
    <col min="2570" max="2570" width="7.375" style="2" customWidth="1"/>
    <col min="2571" max="2571" width="20.875" style="2" customWidth="1"/>
    <col min="2572" max="2572" width="18.125" style="2" customWidth="1"/>
    <col min="2573" max="2573" width="9.875" style="2" customWidth="1"/>
    <col min="2574" max="2574" width="7.375" style="2" customWidth="1"/>
    <col min="2575" max="2575" width="8.375" style="2" customWidth="1"/>
    <col min="2576" max="2576" width="7.375" style="2" customWidth="1"/>
    <col min="2577" max="2577" width="26.125" style="2" customWidth="1"/>
    <col min="2578" max="2578" width="21.125" style="2" customWidth="1"/>
    <col min="2579" max="2817" width="9" style="2"/>
    <col min="2818" max="2818" width="0.125" style="2" customWidth="1"/>
    <col min="2819" max="2819" width="4.375" style="2" customWidth="1"/>
    <col min="2820" max="2820" width="3.375" style="2" customWidth="1"/>
    <col min="2821" max="2821" width="4.375" style="2" customWidth="1"/>
    <col min="2822" max="2822" width="3.375" style="2" customWidth="1"/>
    <col min="2823" max="2823" width="9.875" style="2" customWidth="1"/>
    <col min="2824" max="2824" width="7.375" style="2" customWidth="1"/>
    <col min="2825" max="2825" width="8.375" style="2" customWidth="1"/>
    <col min="2826" max="2826" width="7.375" style="2" customWidth="1"/>
    <col min="2827" max="2827" width="20.875" style="2" customWidth="1"/>
    <col min="2828" max="2828" width="18.125" style="2" customWidth="1"/>
    <col min="2829" max="2829" width="9.875" style="2" customWidth="1"/>
    <col min="2830" max="2830" width="7.375" style="2" customWidth="1"/>
    <col min="2831" max="2831" width="8.375" style="2" customWidth="1"/>
    <col min="2832" max="2832" width="7.375" style="2" customWidth="1"/>
    <col min="2833" max="2833" width="26.125" style="2" customWidth="1"/>
    <col min="2834" max="2834" width="21.125" style="2" customWidth="1"/>
    <col min="2835" max="3073" width="9" style="2"/>
    <col min="3074" max="3074" width="0.125" style="2" customWidth="1"/>
    <col min="3075" max="3075" width="4.375" style="2" customWidth="1"/>
    <col min="3076" max="3076" width="3.375" style="2" customWidth="1"/>
    <col min="3077" max="3077" width="4.375" style="2" customWidth="1"/>
    <col min="3078" max="3078" width="3.375" style="2" customWidth="1"/>
    <col min="3079" max="3079" width="9.875" style="2" customWidth="1"/>
    <col min="3080" max="3080" width="7.375" style="2" customWidth="1"/>
    <col min="3081" max="3081" width="8.375" style="2" customWidth="1"/>
    <col min="3082" max="3082" width="7.375" style="2" customWidth="1"/>
    <col min="3083" max="3083" width="20.875" style="2" customWidth="1"/>
    <col min="3084" max="3084" width="18.125" style="2" customWidth="1"/>
    <col min="3085" max="3085" width="9.875" style="2" customWidth="1"/>
    <col min="3086" max="3086" width="7.375" style="2" customWidth="1"/>
    <col min="3087" max="3087" width="8.375" style="2" customWidth="1"/>
    <col min="3088" max="3088" width="7.375" style="2" customWidth="1"/>
    <col min="3089" max="3089" width="26.125" style="2" customWidth="1"/>
    <col min="3090" max="3090" width="21.125" style="2" customWidth="1"/>
    <col min="3091" max="3329" width="9" style="2"/>
    <col min="3330" max="3330" width="0.125" style="2" customWidth="1"/>
    <col min="3331" max="3331" width="4.375" style="2" customWidth="1"/>
    <col min="3332" max="3332" width="3.375" style="2" customWidth="1"/>
    <col min="3333" max="3333" width="4.375" style="2" customWidth="1"/>
    <col min="3334" max="3334" width="3.375" style="2" customWidth="1"/>
    <col min="3335" max="3335" width="9.875" style="2" customWidth="1"/>
    <col min="3336" max="3336" width="7.375" style="2" customWidth="1"/>
    <col min="3337" max="3337" width="8.375" style="2" customWidth="1"/>
    <col min="3338" max="3338" width="7.375" style="2" customWidth="1"/>
    <col min="3339" max="3339" width="20.875" style="2" customWidth="1"/>
    <col min="3340" max="3340" width="18.125" style="2" customWidth="1"/>
    <col min="3341" max="3341" width="9.875" style="2" customWidth="1"/>
    <col min="3342" max="3342" width="7.375" style="2" customWidth="1"/>
    <col min="3343" max="3343" width="8.375" style="2" customWidth="1"/>
    <col min="3344" max="3344" width="7.375" style="2" customWidth="1"/>
    <col min="3345" max="3345" width="26.125" style="2" customWidth="1"/>
    <col min="3346" max="3346" width="21.125" style="2" customWidth="1"/>
    <col min="3347" max="3585" width="9" style="2"/>
    <col min="3586" max="3586" width="0.125" style="2" customWidth="1"/>
    <col min="3587" max="3587" width="4.375" style="2" customWidth="1"/>
    <col min="3588" max="3588" width="3.375" style="2" customWidth="1"/>
    <col min="3589" max="3589" width="4.375" style="2" customWidth="1"/>
    <col min="3590" max="3590" width="3.375" style="2" customWidth="1"/>
    <col min="3591" max="3591" width="9.875" style="2" customWidth="1"/>
    <col min="3592" max="3592" width="7.375" style="2" customWidth="1"/>
    <col min="3593" max="3593" width="8.375" style="2" customWidth="1"/>
    <col min="3594" max="3594" width="7.375" style="2" customWidth="1"/>
    <col min="3595" max="3595" width="20.875" style="2" customWidth="1"/>
    <col min="3596" max="3596" width="18.125" style="2" customWidth="1"/>
    <col min="3597" max="3597" width="9.875" style="2" customWidth="1"/>
    <col min="3598" max="3598" width="7.375" style="2" customWidth="1"/>
    <col min="3599" max="3599" width="8.375" style="2" customWidth="1"/>
    <col min="3600" max="3600" width="7.375" style="2" customWidth="1"/>
    <col min="3601" max="3601" width="26.125" style="2" customWidth="1"/>
    <col min="3602" max="3602" width="21.125" style="2" customWidth="1"/>
    <col min="3603" max="3841" width="9" style="2"/>
    <col min="3842" max="3842" width="0.125" style="2" customWidth="1"/>
    <col min="3843" max="3843" width="4.375" style="2" customWidth="1"/>
    <col min="3844" max="3844" width="3.375" style="2" customWidth="1"/>
    <col min="3845" max="3845" width="4.375" style="2" customWidth="1"/>
    <col min="3846" max="3846" width="3.375" style="2" customWidth="1"/>
    <col min="3847" max="3847" width="9.875" style="2" customWidth="1"/>
    <col min="3848" max="3848" width="7.375" style="2" customWidth="1"/>
    <col min="3849" max="3849" width="8.375" style="2" customWidth="1"/>
    <col min="3850" max="3850" width="7.375" style="2" customWidth="1"/>
    <col min="3851" max="3851" width="20.875" style="2" customWidth="1"/>
    <col min="3852" max="3852" width="18.125" style="2" customWidth="1"/>
    <col min="3853" max="3853" width="9.875" style="2" customWidth="1"/>
    <col min="3854" max="3854" width="7.375" style="2" customWidth="1"/>
    <col min="3855" max="3855" width="8.375" style="2" customWidth="1"/>
    <col min="3856" max="3856" width="7.375" style="2" customWidth="1"/>
    <col min="3857" max="3857" width="26.125" style="2" customWidth="1"/>
    <col min="3858" max="3858" width="21.125" style="2" customWidth="1"/>
    <col min="3859" max="4097" width="9" style="2"/>
    <col min="4098" max="4098" width="0.125" style="2" customWidth="1"/>
    <col min="4099" max="4099" width="4.375" style="2" customWidth="1"/>
    <col min="4100" max="4100" width="3.375" style="2" customWidth="1"/>
    <col min="4101" max="4101" width="4.375" style="2" customWidth="1"/>
    <col min="4102" max="4102" width="3.375" style="2" customWidth="1"/>
    <col min="4103" max="4103" width="9.875" style="2" customWidth="1"/>
    <col min="4104" max="4104" width="7.375" style="2" customWidth="1"/>
    <col min="4105" max="4105" width="8.375" style="2" customWidth="1"/>
    <col min="4106" max="4106" width="7.375" style="2" customWidth="1"/>
    <col min="4107" max="4107" width="20.875" style="2" customWidth="1"/>
    <col min="4108" max="4108" width="18.125" style="2" customWidth="1"/>
    <col min="4109" max="4109" width="9.875" style="2" customWidth="1"/>
    <col min="4110" max="4110" width="7.375" style="2" customWidth="1"/>
    <col min="4111" max="4111" width="8.375" style="2" customWidth="1"/>
    <col min="4112" max="4112" width="7.375" style="2" customWidth="1"/>
    <col min="4113" max="4113" width="26.125" style="2" customWidth="1"/>
    <col min="4114" max="4114" width="21.125" style="2" customWidth="1"/>
    <col min="4115" max="4353" width="9" style="2"/>
    <col min="4354" max="4354" width="0.125" style="2" customWidth="1"/>
    <col min="4355" max="4355" width="4.375" style="2" customWidth="1"/>
    <col min="4356" max="4356" width="3.375" style="2" customWidth="1"/>
    <col min="4357" max="4357" width="4.375" style="2" customWidth="1"/>
    <col min="4358" max="4358" width="3.375" style="2" customWidth="1"/>
    <col min="4359" max="4359" width="9.875" style="2" customWidth="1"/>
    <col min="4360" max="4360" width="7.375" style="2" customWidth="1"/>
    <col min="4361" max="4361" width="8.375" style="2" customWidth="1"/>
    <col min="4362" max="4362" width="7.375" style="2" customWidth="1"/>
    <col min="4363" max="4363" width="20.875" style="2" customWidth="1"/>
    <col min="4364" max="4364" width="18.125" style="2" customWidth="1"/>
    <col min="4365" max="4365" width="9.875" style="2" customWidth="1"/>
    <col min="4366" max="4366" width="7.375" style="2" customWidth="1"/>
    <col min="4367" max="4367" width="8.375" style="2" customWidth="1"/>
    <col min="4368" max="4368" width="7.375" style="2" customWidth="1"/>
    <col min="4369" max="4369" width="26.125" style="2" customWidth="1"/>
    <col min="4370" max="4370" width="21.125" style="2" customWidth="1"/>
    <col min="4371" max="4609" width="9" style="2"/>
    <col min="4610" max="4610" width="0.125" style="2" customWidth="1"/>
    <col min="4611" max="4611" width="4.375" style="2" customWidth="1"/>
    <col min="4612" max="4612" width="3.375" style="2" customWidth="1"/>
    <col min="4613" max="4613" width="4.375" style="2" customWidth="1"/>
    <col min="4614" max="4614" width="3.375" style="2" customWidth="1"/>
    <col min="4615" max="4615" width="9.875" style="2" customWidth="1"/>
    <col min="4616" max="4616" width="7.375" style="2" customWidth="1"/>
    <col min="4617" max="4617" width="8.375" style="2" customWidth="1"/>
    <col min="4618" max="4618" width="7.375" style="2" customWidth="1"/>
    <col min="4619" max="4619" width="20.875" style="2" customWidth="1"/>
    <col min="4620" max="4620" width="18.125" style="2" customWidth="1"/>
    <col min="4621" max="4621" width="9.875" style="2" customWidth="1"/>
    <col min="4622" max="4622" width="7.375" style="2" customWidth="1"/>
    <col min="4623" max="4623" width="8.375" style="2" customWidth="1"/>
    <col min="4624" max="4624" width="7.375" style="2" customWidth="1"/>
    <col min="4625" max="4625" width="26.125" style="2" customWidth="1"/>
    <col min="4626" max="4626" width="21.125" style="2" customWidth="1"/>
    <col min="4627" max="4865" width="9" style="2"/>
    <col min="4866" max="4866" width="0.125" style="2" customWidth="1"/>
    <col min="4867" max="4867" width="4.375" style="2" customWidth="1"/>
    <col min="4868" max="4868" width="3.375" style="2" customWidth="1"/>
    <col min="4869" max="4869" width="4.375" style="2" customWidth="1"/>
    <col min="4870" max="4870" width="3.375" style="2" customWidth="1"/>
    <col min="4871" max="4871" width="9.875" style="2" customWidth="1"/>
    <col min="4872" max="4872" width="7.375" style="2" customWidth="1"/>
    <col min="4873" max="4873" width="8.375" style="2" customWidth="1"/>
    <col min="4874" max="4874" width="7.375" style="2" customWidth="1"/>
    <col min="4875" max="4875" width="20.875" style="2" customWidth="1"/>
    <col min="4876" max="4876" width="18.125" style="2" customWidth="1"/>
    <col min="4877" max="4877" width="9.875" style="2" customWidth="1"/>
    <col min="4878" max="4878" width="7.375" style="2" customWidth="1"/>
    <col min="4879" max="4879" width="8.375" style="2" customWidth="1"/>
    <col min="4880" max="4880" width="7.375" style="2" customWidth="1"/>
    <col min="4881" max="4881" width="26.125" style="2" customWidth="1"/>
    <col min="4882" max="4882" width="21.125" style="2" customWidth="1"/>
    <col min="4883" max="5121" width="9" style="2"/>
    <col min="5122" max="5122" width="0.125" style="2" customWidth="1"/>
    <col min="5123" max="5123" width="4.375" style="2" customWidth="1"/>
    <col min="5124" max="5124" width="3.375" style="2" customWidth="1"/>
    <col min="5125" max="5125" width="4.375" style="2" customWidth="1"/>
    <col min="5126" max="5126" width="3.375" style="2" customWidth="1"/>
    <col min="5127" max="5127" width="9.875" style="2" customWidth="1"/>
    <col min="5128" max="5128" width="7.375" style="2" customWidth="1"/>
    <col min="5129" max="5129" width="8.375" style="2" customWidth="1"/>
    <col min="5130" max="5130" width="7.375" style="2" customWidth="1"/>
    <col min="5131" max="5131" width="20.875" style="2" customWidth="1"/>
    <col min="5132" max="5132" width="18.125" style="2" customWidth="1"/>
    <col min="5133" max="5133" width="9.875" style="2" customWidth="1"/>
    <col min="5134" max="5134" width="7.375" style="2" customWidth="1"/>
    <col min="5135" max="5135" width="8.375" style="2" customWidth="1"/>
    <col min="5136" max="5136" width="7.375" style="2" customWidth="1"/>
    <col min="5137" max="5137" width="26.125" style="2" customWidth="1"/>
    <col min="5138" max="5138" width="21.125" style="2" customWidth="1"/>
    <col min="5139" max="5377" width="9" style="2"/>
    <col min="5378" max="5378" width="0.125" style="2" customWidth="1"/>
    <col min="5379" max="5379" width="4.375" style="2" customWidth="1"/>
    <col min="5380" max="5380" width="3.375" style="2" customWidth="1"/>
    <col min="5381" max="5381" width="4.375" style="2" customWidth="1"/>
    <col min="5382" max="5382" width="3.375" style="2" customWidth="1"/>
    <col min="5383" max="5383" width="9.875" style="2" customWidth="1"/>
    <col min="5384" max="5384" width="7.375" style="2" customWidth="1"/>
    <col min="5385" max="5385" width="8.375" style="2" customWidth="1"/>
    <col min="5386" max="5386" width="7.375" style="2" customWidth="1"/>
    <col min="5387" max="5387" width="20.875" style="2" customWidth="1"/>
    <col min="5388" max="5388" width="18.125" style="2" customWidth="1"/>
    <col min="5389" max="5389" width="9.875" style="2" customWidth="1"/>
    <col min="5390" max="5390" width="7.375" style="2" customWidth="1"/>
    <col min="5391" max="5391" width="8.375" style="2" customWidth="1"/>
    <col min="5392" max="5392" width="7.375" style="2" customWidth="1"/>
    <col min="5393" max="5393" width="26.125" style="2" customWidth="1"/>
    <col min="5394" max="5394" width="21.125" style="2" customWidth="1"/>
    <col min="5395" max="5633" width="9" style="2"/>
    <col min="5634" max="5634" width="0.125" style="2" customWidth="1"/>
    <col min="5635" max="5635" width="4.375" style="2" customWidth="1"/>
    <col min="5636" max="5636" width="3.375" style="2" customWidth="1"/>
    <col min="5637" max="5637" width="4.375" style="2" customWidth="1"/>
    <col min="5638" max="5638" width="3.375" style="2" customWidth="1"/>
    <col min="5639" max="5639" width="9.875" style="2" customWidth="1"/>
    <col min="5640" max="5640" width="7.375" style="2" customWidth="1"/>
    <col min="5641" max="5641" width="8.375" style="2" customWidth="1"/>
    <col min="5642" max="5642" width="7.375" style="2" customWidth="1"/>
    <col min="5643" max="5643" width="20.875" style="2" customWidth="1"/>
    <col min="5644" max="5644" width="18.125" style="2" customWidth="1"/>
    <col min="5645" max="5645" width="9.875" style="2" customWidth="1"/>
    <col min="5646" max="5646" width="7.375" style="2" customWidth="1"/>
    <col min="5647" max="5647" width="8.375" style="2" customWidth="1"/>
    <col min="5648" max="5648" width="7.375" style="2" customWidth="1"/>
    <col min="5649" max="5649" width="26.125" style="2" customWidth="1"/>
    <col min="5650" max="5650" width="21.125" style="2" customWidth="1"/>
    <col min="5651" max="5889" width="9" style="2"/>
    <col min="5890" max="5890" width="0.125" style="2" customWidth="1"/>
    <col min="5891" max="5891" width="4.375" style="2" customWidth="1"/>
    <col min="5892" max="5892" width="3.375" style="2" customWidth="1"/>
    <col min="5893" max="5893" width="4.375" style="2" customWidth="1"/>
    <col min="5894" max="5894" width="3.375" style="2" customWidth="1"/>
    <col min="5895" max="5895" width="9.875" style="2" customWidth="1"/>
    <col min="5896" max="5896" width="7.375" style="2" customWidth="1"/>
    <col min="5897" max="5897" width="8.375" style="2" customWidth="1"/>
    <col min="5898" max="5898" width="7.375" style="2" customWidth="1"/>
    <col min="5899" max="5899" width="20.875" style="2" customWidth="1"/>
    <col min="5900" max="5900" width="18.125" style="2" customWidth="1"/>
    <col min="5901" max="5901" width="9.875" style="2" customWidth="1"/>
    <col min="5902" max="5902" width="7.375" style="2" customWidth="1"/>
    <col min="5903" max="5903" width="8.375" style="2" customWidth="1"/>
    <col min="5904" max="5904" width="7.375" style="2" customWidth="1"/>
    <col min="5905" max="5905" width="26.125" style="2" customWidth="1"/>
    <col min="5906" max="5906" width="21.125" style="2" customWidth="1"/>
    <col min="5907" max="6145" width="9" style="2"/>
    <col min="6146" max="6146" width="0.125" style="2" customWidth="1"/>
    <col min="6147" max="6147" width="4.375" style="2" customWidth="1"/>
    <col min="6148" max="6148" width="3.375" style="2" customWidth="1"/>
    <col min="6149" max="6149" width="4.375" style="2" customWidth="1"/>
    <col min="6150" max="6150" width="3.375" style="2" customWidth="1"/>
    <col min="6151" max="6151" width="9.875" style="2" customWidth="1"/>
    <col min="6152" max="6152" width="7.375" style="2" customWidth="1"/>
    <col min="6153" max="6153" width="8.375" style="2" customWidth="1"/>
    <col min="6154" max="6154" width="7.375" style="2" customWidth="1"/>
    <col min="6155" max="6155" width="20.875" style="2" customWidth="1"/>
    <col min="6156" max="6156" width="18.125" style="2" customWidth="1"/>
    <col min="6157" max="6157" width="9.875" style="2" customWidth="1"/>
    <col min="6158" max="6158" width="7.375" style="2" customWidth="1"/>
    <col min="6159" max="6159" width="8.375" style="2" customWidth="1"/>
    <col min="6160" max="6160" width="7.375" style="2" customWidth="1"/>
    <col min="6161" max="6161" width="26.125" style="2" customWidth="1"/>
    <col min="6162" max="6162" width="21.125" style="2" customWidth="1"/>
    <col min="6163" max="6401" width="9" style="2"/>
    <col min="6402" max="6402" width="0.125" style="2" customWidth="1"/>
    <col min="6403" max="6403" width="4.375" style="2" customWidth="1"/>
    <col min="6404" max="6404" width="3.375" style="2" customWidth="1"/>
    <col min="6405" max="6405" width="4.375" style="2" customWidth="1"/>
    <col min="6406" max="6406" width="3.375" style="2" customWidth="1"/>
    <col min="6407" max="6407" width="9.875" style="2" customWidth="1"/>
    <col min="6408" max="6408" width="7.375" style="2" customWidth="1"/>
    <col min="6409" max="6409" width="8.375" style="2" customWidth="1"/>
    <col min="6410" max="6410" width="7.375" style="2" customWidth="1"/>
    <col min="6411" max="6411" width="20.875" style="2" customWidth="1"/>
    <col min="6412" max="6412" width="18.125" style="2" customWidth="1"/>
    <col min="6413" max="6413" width="9.875" style="2" customWidth="1"/>
    <col min="6414" max="6414" width="7.375" style="2" customWidth="1"/>
    <col min="6415" max="6415" width="8.375" style="2" customWidth="1"/>
    <col min="6416" max="6416" width="7.375" style="2" customWidth="1"/>
    <col min="6417" max="6417" width="26.125" style="2" customWidth="1"/>
    <col min="6418" max="6418" width="21.125" style="2" customWidth="1"/>
    <col min="6419" max="6657" width="9" style="2"/>
    <col min="6658" max="6658" width="0.125" style="2" customWidth="1"/>
    <col min="6659" max="6659" width="4.375" style="2" customWidth="1"/>
    <col min="6660" max="6660" width="3.375" style="2" customWidth="1"/>
    <col min="6661" max="6661" width="4.375" style="2" customWidth="1"/>
    <col min="6662" max="6662" width="3.375" style="2" customWidth="1"/>
    <col min="6663" max="6663" width="9.875" style="2" customWidth="1"/>
    <col min="6664" max="6664" width="7.375" style="2" customWidth="1"/>
    <col min="6665" max="6665" width="8.375" style="2" customWidth="1"/>
    <col min="6666" max="6666" width="7.375" style="2" customWidth="1"/>
    <col min="6667" max="6667" width="20.875" style="2" customWidth="1"/>
    <col min="6668" max="6668" width="18.125" style="2" customWidth="1"/>
    <col min="6669" max="6669" width="9.875" style="2" customWidth="1"/>
    <col min="6670" max="6670" width="7.375" style="2" customWidth="1"/>
    <col min="6671" max="6671" width="8.375" style="2" customWidth="1"/>
    <col min="6672" max="6672" width="7.375" style="2" customWidth="1"/>
    <col min="6673" max="6673" width="26.125" style="2" customWidth="1"/>
    <col min="6674" max="6674" width="21.125" style="2" customWidth="1"/>
    <col min="6675" max="6913" width="9" style="2"/>
    <col min="6914" max="6914" width="0.125" style="2" customWidth="1"/>
    <col min="6915" max="6915" width="4.375" style="2" customWidth="1"/>
    <col min="6916" max="6916" width="3.375" style="2" customWidth="1"/>
    <col min="6917" max="6917" width="4.375" style="2" customWidth="1"/>
    <col min="6918" max="6918" width="3.375" style="2" customWidth="1"/>
    <col min="6919" max="6919" width="9.875" style="2" customWidth="1"/>
    <col min="6920" max="6920" width="7.375" style="2" customWidth="1"/>
    <col min="6921" max="6921" width="8.375" style="2" customWidth="1"/>
    <col min="6922" max="6922" width="7.375" style="2" customWidth="1"/>
    <col min="6923" max="6923" width="20.875" style="2" customWidth="1"/>
    <col min="6924" max="6924" width="18.125" style="2" customWidth="1"/>
    <col min="6925" max="6925" width="9.875" style="2" customWidth="1"/>
    <col min="6926" max="6926" width="7.375" style="2" customWidth="1"/>
    <col min="6927" max="6927" width="8.375" style="2" customWidth="1"/>
    <col min="6928" max="6928" width="7.375" style="2" customWidth="1"/>
    <col min="6929" max="6929" width="26.125" style="2" customWidth="1"/>
    <col min="6930" max="6930" width="21.125" style="2" customWidth="1"/>
    <col min="6931" max="7169" width="9" style="2"/>
    <col min="7170" max="7170" width="0.125" style="2" customWidth="1"/>
    <col min="7171" max="7171" width="4.375" style="2" customWidth="1"/>
    <col min="7172" max="7172" width="3.375" style="2" customWidth="1"/>
    <col min="7173" max="7173" width="4.375" style="2" customWidth="1"/>
    <col min="7174" max="7174" width="3.375" style="2" customWidth="1"/>
    <col min="7175" max="7175" width="9.875" style="2" customWidth="1"/>
    <col min="7176" max="7176" width="7.375" style="2" customWidth="1"/>
    <col min="7177" max="7177" width="8.375" style="2" customWidth="1"/>
    <col min="7178" max="7178" width="7.375" style="2" customWidth="1"/>
    <col min="7179" max="7179" width="20.875" style="2" customWidth="1"/>
    <col min="7180" max="7180" width="18.125" style="2" customWidth="1"/>
    <col min="7181" max="7181" width="9.875" style="2" customWidth="1"/>
    <col min="7182" max="7182" width="7.375" style="2" customWidth="1"/>
    <col min="7183" max="7183" width="8.375" style="2" customWidth="1"/>
    <col min="7184" max="7184" width="7.375" style="2" customWidth="1"/>
    <col min="7185" max="7185" width="26.125" style="2" customWidth="1"/>
    <col min="7186" max="7186" width="21.125" style="2" customWidth="1"/>
    <col min="7187" max="7425" width="9" style="2"/>
    <col min="7426" max="7426" width="0.125" style="2" customWidth="1"/>
    <col min="7427" max="7427" width="4.375" style="2" customWidth="1"/>
    <col min="7428" max="7428" width="3.375" style="2" customWidth="1"/>
    <col min="7429" max="7429" width="4.375" style="2" customWidth="1"/>
    <col min="7430" max="7430" width="3.375" style="2" customWidth="1"/>
    <col min="7431" max="7431" width="9.875" style="2" customWidth="1"/>
    <col min="7432" max="7432" width="7.375" style="2" customWidth="1"/>
    <col min="7433" max="7433" width="8.375" style="2" customWidth="1"/>
    <col min="7434" max="7434" width="7.375" style="2" customWidth="1"/>
    <col min="7435" max="7435" width="20.875" style="2" customWidth="1"/>
    <col min="7436" max="7436" width="18.125" style="2" customWidth="1"/>
    <col min="7437" max="7437" width="9.875" style="2" customWidth="1"/>
    <col min="7438" max="7438" width="7.375" style="2" customWidth="1"/>
    <col min="7439" max="7439" width="8.375" style="2" customWidth="1"/>
    <col min="7440" max="7440" width="7.375" style="2" customWidth="1"/>
    <col min="7441" max="7441" width="26.125" style="2" customWidth="1"/>
    <col min="7442" max="7442" width="21.125" style="2" customWidth="1"/>
    <col min="7443" max="7681" width="9" style="2"/>
    <col min="7682" max="7682" width="0.125" style="2" customWidth="1"/>
    <col min="7683" max="7683" width="4.375" style="2" customWidth="1"/>
    <col min="7684" max="7684" width="3.375" style="2" customWidth="1"/>
    <col min="7685" max="7685" width="4.375" style="2" customWidth="1"/>
    <col min="7686" max="7686" width="3.375" style="2" customWidth="1"/>
    <col min="7687" max="7687" width="9.875" style="2" customWidth="1"/>
    <col min="7688" max="7688" width="7.375" style="2" customWidth="1"/>
    <col min="7689" max="7689" width="8.375" style="2" customWidth="1"/>
    <col min="7690" max="7690" width="7.375" style="2" customWidth="1"/>
    <col min="7691" max="7691" width="20.875" style="2" customWidth="1"/>
    <col min="7692" max="7692" width="18.125" style="2" customWidth="1"/>
    <col min="7693" max="7693" width="9.875" style="2" customWidth="1"/>
    <col min="7694" max="7694" width="7.375" style="2" customWidth="1"/>
    <col min="7695" max="7695" width="8.375" style="2" customWidth="1"/>
    <col min="7696" max="7696" width="7.375" style="2" customWidth="1"/>
    <col min="7697" max="7697" width="26.125" style="2" customWidth="1"/>
    <col min="7698" max="7698" width="21.125" style="2" customWidth="1"/>
    <col min="7699" max="7937" width="9" style="2"/>
    <col min="7938" max="7938" width="0.125" style="2" customWidth="1"/>
    <col min="7939" max="7939" width="4.375" style="2" customWidth="1"/>
    <col min="7940" max="7940" width="3.375" style="2" customWidth="1"/>
    <col min="7941" max="7941" width="4.375" style="2" customWidth="1"/>
    <col min="7942" max="7942" width="3.375" style="2" customWidth="1"/>
    <col min="7943" max="7943" width="9.875" style="2" customWidth="1"/>
    <col min="7944" max="7944" width="7.375" style="2" customWidth="1"/>
    <col min="7945" max="7945" width="8.375" style="2" customWidth="1"/>
    <col min="7946" max="7946" width="7.375" style="2" customWidth="1"/>
    <col min="7947" max="7947" width="20.875" style="2" customWidth="1"/>
    <col min="7948" max="7948" width="18.125" style="2" customWidth="1"/>
    <col min="7949" max="7949" width="9.875" style="2" customWidth="1"/>
    <col min="7950" max="7950" width="7.375" style="2" customWidth="1"/>
    <col min="7951" max="7951" width="8.375" style="2" customWidth="1"/>
    <col min="7952" max="7952" width="7.375" style="2" customWidth="1"/>
    <col min="7953" max="7953" width="26.125" style="2" customWidth="1"/>
    <col min="7954" max="7954" width="21.125" style="2" customWidth="1"/>
    <col min="7955" max="8193" width="9" style="2"/>
    <col min="8194" max="8194" width="0.125" style="2" customWidth="1"/>
    <col min="8195" max="8195" width="4.375" style="2" customWidth="1"/>
    <col min="8196" max="8196" width="3.375" style="2" customWidth="1"/>
    <col min="8197" max="8197" width="4.375" style="2" customWidth="1"/>
    <col min="8198" max="8198" width="3.375" style="2" customWidth="1"/>
    <col min="8199" max="8199" width="9.875" style="2" customWidth="1"/>
    <col min="8200" max="8200" width="7.375" style="2" customWidth="1"/>
    <col min="8201" max="8201" width="8.375" style="2" customWidth="1"/>
    <col min="8202" max="8202" width="7.375" style="2" customWidth="1"/>
    <col min="8203" max="8203" width="20.875" style="2" customWidth="1"/>
    <col min="8204" max="8204" width="18.125" style="2" customWidth="1"/>
    <col min="8205" max="8205" width="9.875" style="2" customWidth="1"/>
    <col min="8206" max="8206" width="7.375" style="2" customWidth="1"/>
    <col min="8207" max="8207" width="8.375" style="2" customWidth="1"/>
    <col min="8208" max="8208" width="7.375" style="2" customWidth="1"/>
    <col min="8209" max="8209" width="26.125" style="2" customWidth="1"/>
    <col min="8210" max="8210" width="21.125" style="2" customWidth="1"/>
    <col min="8211" max="8449" width="9" style="2"/>
    <col min="8450" max="8450" width="0.125" style="2" customWidth="1"/>
    <col min="8451" max="8451" width="4.375" style="2" customWidth="1"/>
    <col min="8452" max="8452" width="3.375" style="2" customWidth="1"/>
    <col min="8453" max="8453" width="4.375" style="2" customWidth="1"/>
    <col min="8454" max="8454" width="3.375" style="2" customWidth="1"/>
    <col min="8455" max="8455" width="9.875" style="2" customWidth="1"/>
    <col min="8456" max="8456" width="7.375" style="2" customWidth="1"/>
    <col min="8457" max="8457" width="8.375" style="2" customWidth="1"/>
    <col min="8458" max="8458" width="7.375" style="2" customWidth="1"/>
    <col min="8459" max="8459" width="20.875" style="2" customWidth="1"/>
    <col min="8460" max="8460" width="18.125" style="2" customWidth="1"/>
    <col min="8461" max="8461" width="9.875" style="2" customWidth="1"/>
    <col min="8462" max="8462" width="7.375" style="2" customWidth="1"/>
    <col min="8463" max="8463" width="8.375" style="2" customWidth="1"/>
    <col min="8464" max="8464" width="7.375" style="2" customWidth="1"/>
    <col min="8465" max="8465" width="26.125" style="2" customWidth="1"/>
    <col min="8466" max="8466" width="21.125" style="2" customWidth="1"/>
    <col min="8467" max="8705" width="9" style="2"/>
    <col min="8706" max="8706" width="0.125" style="2" customWidth="1"/>
    <col min="8707" max="8707" width="4.375" style="2" customWidth="1"/>
    <col min="8708" max="8708" width="3.375" style="2" customWidth="1"/>
    <col min="8709" max="8709" width="4.375" style="2" customWidth="1"/>
    <col min="8710" max="8710" width="3.375" style="2" customWidth="1"/>
    <col min="8711" max="8711" width="9.875" style="2" customWidth="1"/>
    <col min="8712" max="8712" width="7.375" style="2" customWidth="1"/>
    <col min="8713" max="8713" width="8.375" style="2" customWidth="1"/>
    <col min="8714" max="8714" width="7.375" style="2" customWidth="1"/>
    <col min="8715" max="8715" width="20.875" style="2" customWidth="1"/>
    <col min="8716" max="8716" width="18.125" style="2" customWidth="1"/>
    <col min="8717" max="8717" width="9.875" style="2" customWidth="1"/>
    <col min="8718" max="8718" width="7.375" style="2" customWidth="1"/>
    <col min="8719" max="8719" width="8.375" style="2" customWidth="1"/>
    <col min="8720" max="8720" width="7.375" style="2" customWidth="1"/>
    <col min="8721" max="8721" width="26.125" style="2" customWidth="1"/>
    <col min="8722" max="8722" width="21.125" style="2" customWidth="1"/>
    <col min="8723" max="8961" width="9" style="2"/>
    <col min="8962" max="8962" width="0.125" style="2" customWidth="1"/>
    <col min="8963" max="8963" width="4.375" style="2" customWidth="1"/>
    <col min="8964" max="8964" width="3.375" style="2" customWidth="1"/>
    <col min="8965" max="8965" width="4.375" style="2" customWidth="1"/>
    <col min="8966" max="8966" width="3.375" style="2" customWidth="1"/>
    <col min="8967" max="8967" width="9.875" style="2" customWidth="1"/>
    <col min="8968" max="8968" width="7.375" style="2" customWidth="1"/>
    <col min="8969" max="8969" width="8.375" style="2" customWidth="1"/>
    <col min="8970" max="8970" width="7.375" style="2" customWidth="1"/>
    <col min="8971" max="8971" width="20.875" style="2" customWidth="1"/>
    <col min="8972" max="8972" width="18.125" style="2" customWidth="1"/>
    <col min="8973" max="8973" width="9.875" style="2" customWidth="1"/>
    <col min="8974" max="8974" width="7.375" style="2" customWidth="1"/>
    <col min="8975" max="8975" width="8.375" style="2" customWidth="1"/>
    <col min="8976" max="8976" width="7.375" style="2" customWidth="1"/>
    <col min="8977" max="8977" width="26.125" style="2" customWidth="1"/>
    <col min="8978" max="8978" width="21.125" style="2" customWidth="1"/>
    <col min="8979" max="9217" width="9" style="2"/>
    <col min="9218" max="9218" width="0.125" style="2" customWidth="1"/>
    <col min="9219" max="9219" width="4.375" style="2" customWidth="1"/>
    <col min="9220" max="9220" width="3.375" style="2" customWidth="1"/>
    <col min="9221" max="9221" width="4.375" style="2" customWidth="1"/>
    <col min="9222" max="9222" width="3.375" style="2" customWidth="1"/>
    <col min="9223" max="9223" width="9.875" style="2" customWidth="1"/>
    <col min="9224" max="9224" width="7.375" style="2" customWidth="1"/>
    <col min="9225" max="9225" width="8.375" style="2" customWidth="1"/>
    <col min="9226" max="9226" width="7.375" style="2" customWidth="1"/>
    <col min="9227" max="9227" width="20.875" style="2" customWidth="1"/>
    <col min="9228" max="9228" width="18.125" style="2" customWidth="1"/>
    <col min="9229" max="9229" width="9.875" style="2" customWidth="1"/>
    <col min="9230" max="9230" width="7.375" style="2" customWidth="1"/>
    <col min="9231" max="9231" width="8.375" style="2" customWidth="1"/>
    <col min="9232" max="9232" width="7.375" style="2" customWidth="1"/>
    <col min="9233" max="9233" width="26.125" style="2" customWidth="1"/>
    <col min="9234" max="9234" width="21.125" style="2" customWidth="1"/>
    <col min="9235" max="9473" width="9" style="2"/>
    <col min="9474" max="9474" width="0.125" style="2" customWidth="1"/>
    <col min="9475" max="9475" width="4.375" style="2" customWidth="1"/>
    <col min="9476" max="9476" width="3.375" style="2" customWidth="1"/>
    <col min="9477" max="9477" width="4.375" style="2" customWidth="1"/>
    <col min="9478" max="9478" width="3.375" style="2" customWidth="1"/>
    <col min="9479" max="9479" width="9.875" style="2" customWidth="1"/>
    <col min="9480" max="9480" width="7.375" style="2" customWidth="1"/>
    <col min="9481" max="9481" width="8.375" style="2" customWidth="1"/>
    <col min="9482" max="9482" width="7.375" style="2" customWidth="1"/>
    <col min="9483" max="9483" width="20.875" style="2" customWidth="1"/>
    <col min="9484" max="9484" width="18.125" style="2" customWidth="1"/>
    <col min="9485" max="9485" width="9.875" style="2" customWidth="1"/>
    <col min="9486" max="9486" width="7.375" style="2" customWidth="1"/>
    <col min="9487" max="9487" width="8.375" style="2" customWidth="1"/>
    <col min="9488" max="9488" width="7.375" style="2" customWidth="1"/>
    <col min="9489" max="9489" width="26.125" style="2" customWidth="1"/>
    <col min="9490" max="9490" width="21.125" style="2" customWidth="1"/>
    <col min="9491" max="9729" width="9" style="2"/>
    <col min="9730" max="9730" width="0.125" style="2" customWidth="1"/>
    <col min="9731" max="9731" width="4.375" style="2" customWidth="1"/>
    <col min="9732" max="9732" width="3.375" style="2" customWidth="1"/>
    <col min="9733" max="9733" width="4.375" style="2" customWidth="1"/>
    <col min="9734" max="9734" width="3.375" style="2" customWidth="1"/>
    <col min="9735" max="9735" width="9.875" style="2" customWidth="1"/>
    <col min="9736" max="9736" width="7.375" style="2" customWidth="1"/>
    <col min="9737" max="9737" width="8.375" style="2" customWidth="1"/>
    <col min="9738" max="9738" width="7.375" style="2" customWidth="1"/>
    <col min="9739" max="9739" width="20.875" style="2" customWidth="1"/>
    <col min="9740" max="9740" width="18.125" style="2" customWidth="1"/>
    <col min="9741" max="9741" width="9.875" style="2" customWidth="1"/>
    <col min="9742" max="9742" width="7.375" style="2" customWidth="1"/>
    <col min="9743" max="9743" width="8.375" style="2" customWidth="1"/>
    <col min="9744" max="9744" width="7.375" style="2" customWidth="1"/>
    <col min="9745" max="9745" width="26.125" style="2" customWidth="1"/>
    <col min="9746" max="9746" width="21.125" style="2" customWidth="1"/>
    <col min="9747" max="9985" width="9" style="2"/>
    <col min="9986" max="9986" width="0.125" style="2" customWidth="1"/>
    <col min="9987" max="9987" width="4.375" style="2" customWidth="1"/>
    <col min="9988" max="9988" width="3.375" style="2" customWidth="1"/>
    <col min="9989" max="9989" width="4.375" style="2" customWidth="1"/>
    <col min="9990" max="9990" width="3.375" style="2" customWidth="1"/>
    <col min="9991" max="9991" width="9.875" style="2" customWidth="1"/>
    <col min="9992" max="9992" width="7.375" style="2" customWidth="1"/>
    <col min="9993" max="9993" width="8.375" style="2" customWidth="1"/>
    <col min="9994" max="9994" width="7.375" style="2" customWidth="1"/>
    <col min="9995" max="9995" width="20.875" style="2" customWidth="1"/>
    <col min="9996" max="9996" width="18.125" style="2" customWidth="1"/>
    <col min="9997" max="9997" width="9.875" style="2" customWidth="1"/>
    <col min="9998" max="9998" width="7.375" style="2" customWidth="1"/>
    <col min="9999" max="9999" width="8.375" style="2" customWidth="1"/>
    <col min="10000" max="10000" width="7.375" style="2" customWidth="1"/>
    <col min="10001" max="10001" width="26.125" style="2" customWidth="1"/>
    <col min="10002" max="10002" width="21.125" style="2" customWidth="1"/>
    <col min="10003" max="10241" width="9" style="2"/>
    <col min="10242" max="10242" width="0.125" style="2" customWidth="1"/>
    <col min="10243" max="10243" width="4.375" style="2" customWidth="1"/>
    <col min="10244" max="10244" width="3.375" style="2" customWidth="1"/>
    <col min="10245" max="10245" width="4.375" style="2" customWidth="1"/>
    <col min="10246" max="10246" width="3.375" style="2" customWidth="1"/>
    <col min="10247" max="10247" width="9.875" style="2" customWidth="1"/>
    <col min="10248" max="10248" width="7.375" style="2" customWidth="1"/>
    <col min="10249" max="10249" width="8.375" style="2" customWidth="1"/>
    <col min="10250" max="10250" width="7.375" style="2" customWidth="1"/>
    <col min="10251" max="10251" width="20.875" style="2" customWidth="1"/>
    <col min="10252" max="10252" width="18.125" style="2" customWidth="1"/>
    <col min="10253" max="10253" width="9.875" style="2" customWidth="1"/>
    <col min="10254" max="10254" width="7.375" style="2" customWidth="1"/>
    <col min="10255" max="10255" width="8.375" style="2" customWidth="1"/>
    <col min="10256" max="10256" width="7.375" style="2" customWidth="1"/>
    <col min="10257" max="10257" width="26.125" style="2" customWidth="1"/>
    <col min="10258" max="10258" width="21.125" style="2" customWidth="1"/>
    <col min="10259" max="10497" width="9" style="2"/>
    <col min="10498" max="10498" width="0.125" style="2" customWidth="1"/>
    <col min="10499" max="10499" width="4.375" style="2" customWidth="1"/>
    <col min="10500" max="10500" width="3.375" style="2" customWidth="1"/>
    <col min="10501" max="10501" width="4.375" style="2" customWidth="1"/>
    <col min="10502" max="10502" width="3.375" style="2" customWidth="1"/>
    <col min="10503" max="10503" width="9.875" style="2" customWidth="1"/>
    <col min="10504" max="10504" width="7.375" style="2" customWidth="1"/>
    <col min="10505" max="10505" width="8.375" style="2" customWidth="1"/>
    <col min="10506" max="10506" width="7.375" style="2" customWidth="1"/>
    <col min="10507" max="10507" width="20.875" style="2" customWidth="1"/>
    <col min="10508" max="10508" width="18.125" style="2" customWidth="1"/>
    <col min="10509" max="10509" width="9.875" style="2" customWidth="1"/>
    <col min="10510" max="10510" width="7.375" style="2" customWidth="1"/>
    <col min="10511" max="10511" width="8.375" style="2" customWidth="1"/>
    <col min="10512" max="10512" width="7.375" style="2" customWidth="1"/>
    <col min="10513" max="10513" width="26.125" style="2" customWidth="1"/>
    <col min="10514" max="10514" width="21.125" style="2" customWidth="1"/>
    <col min="10515" max="10753" width="9" style="2"/>
    <col min="10754" max="10754" width="0.125" style="2" customWidth="1"/>
    <col min="10755" max="10755" width="4.375" style="2" customWidth="1"/>
    <col min="10756" max="10756" width="3.375" style="2" customWidth="1"/>
    <col min="10757" max="10757" width="4.375" style="2" customWidth="1"/>
    <col min="10758" max="10758" width="3.375" style="2" customWidth="1"/>
    <col min="10759" max="10759" width="9.875" style="2" customWidth="1"/>
    <col min="10760" max="10760" width="7.375" style="2" customWidth="1"/>
    <col min="10761" max="10761" width="8.375" style="2" customWidth="1"/>
    <col min="10762" max="10762" width="7.375" style="2" customWidth="1"/>
    <col min="10763" max="10763" width="20.875" style="2" customWidth="1"/>
    <col min="10764" max="10764" width="18.125" style="2" customWidth="1"/>
    <col min="10765" max="10765" width="9.875" style="2" customWidth="1"/>
    <col min="10766" max="10766" width="7.375" style="2" customWidth="1"/>
    <col min="10767" max="10767" width="8.375" style="2" customWidth="1"/>
    <col min="10768" max="10768" width="7.375" style="2" customWidth="1"/>
    <col min="10769" max="10769" width="26.125" style="2" customWidth="1"/>
    <col min="10770" max="10770" width="21.125" style="2" customWidth="1"/>
    <col min="10771" max="11009" width="9" style="2"/>
    <col min="11010" max="11010" width="0.125" style="2" customWidth="1"/>
    <col min="11011" max="11011" width="4.375" style="2" customWidth="1"/>
    <col min="11012" max="11012" width="3.375" style="2" customWidth="1"/>
    <col min="11013" max="11013" width="4.375" style="2" customWidth="1"/>
    <col min="11014" max="11014" width="3.375" style="2" customWidth="1"/>
    <col min="11015" max="11015" width="9.875" style="2" customWidth="1"/>
    <col min="11016" max="11016" width="7.375" style="2" customWidth="1"/>
    <col min="11017" max="11017" width="8.375" style="2" customWidth="1"/>
    <col min="11018" max="11018" width="7.375" style="2" customWidth="1"/>
    <col min="11019" max="11019" width="20.875" style="2" customWidth="1"/>
    <col min="11020" max="11020" width="18.125" style="2" customWidth="1"/>
    <col min="11021" max="11021" width="9.875" style="2" customWidth="1"/>
    <col min="11022" max="11022" width="7.375" style="2" customWidth="1"/>
    <col min="11023" max="11023" width="8.375" style="2" customWidth="1"/>
    <col min="11024" max="11024" width="7.375" style="2" customWidth="1"/>
    <col min="11025" max="11025" width="26.125" style="2" customWidth="1"/>
    <col min="11026" max="11026" width="21.125" style="2" customWidth="1"/>
    <col min="11027" max="11265" width="9" style="2"/>
    <col min="11266" max="11266" width="0.125" style="2" customWidth="1"/>
    <col min="11267" max="11267" width="4.375" style="2" customWidth="1"/>
    <col min="11268" max="11268" width="3.375" style="2" customWidth="1"/>
    <col min="11269" max="11269" width="4.375" style="2" customWidth="1"/>
    <col min="11270" max="11270" width="3.375" style="2" customWidth="1"/>
    <col min="11271" max="11271" width="9.875" style="2" customWidth="1"/>
    <col min="11272" max="11272" width="7.375" style="2" customWidth="1"/>
    <col min="11273" max="11273" width="8.375" style="2" customWidth="1"/>
    <col min="11274" max="11274" width="7.375" style="2" customWidth="1"/>
    <col min="11275" max="11275" width="20.875" style="2" customWidth="1"/>
    <col min="11276" max="11276" width="18.125" style="2" customWidth="1"/>
    <col min="11277" max="11277" width="9.875" style="2" customWidth="1"/>
    <col min="11278" max="11278" width="7.375" style="2" customWidth="1"/>
    <col min="11279" max="11279" width="8.375" style="2" customWidth="1"/>
    <col min="11280" max="11280" width="7.375" style="2" customWidth="1"/>
    <col min="11281" max="11281" width="26.125" style="2" customWidth="1"/>
    <col min="11282" max="11282" width="21.125" style="2" customWidth="1"/>
    <col min="11283" max="11521" width="9" style="2"/>
    <col min="11522" max="11522" width="0.125" style="2" customWidth="1"/>
    <col min="11523" max="11523" width="4.375" style="2" customWidth="1"/>
    <col min="11524" max="11524" width="3.375" style="2" customWidth="1"/>
    <col min="11525" max="11525" width="4.375" style="2" customWidth="1"/>
    <col min="11526" max="11526" width="3.375" style="2" customWidth="1"/>
    <col min="11527" max="11527" width="9.875" style="2" customWidth="1"/>
    <col min="11528" max="11528" width="7.375" style="2" customWidth="1"/>
    <col min="11529" max="11529" width="8.375" style="2" customWidth="1"/>
    <col min="11530" max="11530" width="7.375" style="2" customWidth="1"/>
    <col min="11531" max="11531" width="20.875" style="2" customWidth="1"/>
    <col min="11532" max="11532" width="18.125" style="2" customWidth="1"/>
    <col min="11533" max="11533" width="9.875" style="2" customWidth="1"/>
    <col min="11534" max="11534" width="7.375" style="2" customWidth="1"/>
    <col min="11535" max="11535" width="8.375" style="2" customWidth="1"/>
    <col min="11536" max="11536" width="7.375" style="2" customWidth="1"/>
    <col min="11537" max="11537" width="26.125" style="2" customWidth="1"/>
    <col min="11538" max="11538" width="21.125" style="2" customWidth="1"/>
    <col min="11539" max="11777" width="9" style="2"/>
    <col min="11778" max="11778" width="0.125" style="2" customWidth="1"/>
    <col min="11779" max="11779" width="4.375" style="2" customWidth="1"/>
    <col min="11780" max="11780" width="3.375" style="2" customWidth="1"/>
    <col min="11781" max="11781" width="4.375" style="2" customWidth="1"/>
    <col min="11782" max="11782" width="3.375" style="2" customWidth="1"/>
    <col min="11783" max="11783" width="9.875" style="2" customWidth="1"/>
    <col min="11784" max="11784" width="7.375" style="2" customWidth="1"/>
    <col min="11785" max="11785" width="8.375" style="2" customWidth="1"/>
    <col min="11786" max="11786" width="7.375" style="2" customWidth="1"/>
    <col min="11787" max="11787" width="20.875" style="2" customWidth="1"/>
    <col min="11788" max="11788" width="18.125" style="2" customWidth="1"/>
    <col min="11789" max="11789" width="9.875" style="2" customWidth="1"/>
    <col min="11790" max="11790" width="7.375" style="2" customWidth="1"/>
    <col min="11791" max="11791" width="8.375" style="2" customWidth="1"/>
    <col min="11792" max="11792" width="7.375" style="2" customWidth="1"/>
    <col min="11793" max="11793" width="26.125" style="2" customWidth="1"/>
    <col min="11794" max="11794" width="21.125" style="2" customWidth="1"/>
    <col min="11795" max="12033" width="9" style="2"/>
    <col min="12034" max="12034" width="0.125" style="2" customWidth="1"/>
    <col min="12035" max="12035" width="4.375" style="2" customWidth="1"/>
    <col min="12036" max="12036" width="3.375" style="2" customWidth="1"/>
    <col min="12037" max="12037" width="4.375" style="2" customWidth="1"/>
    <col min="12038" max="12038" width="3.375" style="2" customWidth="1"/>
    <col min="12039" max="12039" width="9.875" style="2" customWidth="1"/>
    <col min="12040" max="12040" width="7.375" style="2" customWidth="1"/>
    <col min="12041" max="12041" width="8.375" style="2" customWidth="1"/>
    <col min="12042" max="12042" width="7.375" style="2" customWidth="1"/>
    <col min="12043" max="12043" width="20.875" style="2" customWidth="1"/>
    <col min="12044" max="12044" width="18.125" style="2" customWidth="1"/>
    <col min="12045" max="12045" width="9.875" style="2" customWidth="1"/>
    <col min="12046" max="12046" width="7.375" style="2" customWidth="1"/>
    <col min="12047" max="12047" width="8.375" style="2" customWidth="1"/>
    <col min="12048" max="12048" width="7.375" style="2" customWidth="1"/>
    <col min="12049" max="12049" width="26.125" style="2" customWidth="1"/>
    <col min="12050" max="12050" width="21.125" style="2" customWidth="1"/>
    <col min="12051" max="12289" width="9" style="2"/>
    <col min="12290" max="12290" width="0.125" style="2" customWidth="1"/>
    <col min="12291" max="12291" width="4.375" style="2" customWidth="1"/>
    <col min="12292" max="12292" width="3.375" style="2" customWidth="1"/>
    <col min="12293" max="12293" width="4.375" style="2" customWidth="1"/>
    <col min="12294" max="12294" width="3.375" style="2" customWidth="1"/>
    <col min="12295" max="12295" width="9.875" style="2" customWidth="1"/>
    <col min="12296" max="12296" width="7.375" style="2" customWidth="1"/>
    <col min="12297" max="12297" width="8.375" style="2" customWidth="1"/>
    <col min="12298" max="12298" width="7.375" style="2" customWidth="1"/>
    <col min="12299" max="12299" width="20.875" style="2" customWidth="1"/>
    <col min="12300" max="12300" width="18.125" style="2" customWidth="1"/>
    <col min="12301" max="12301" width="9.875" style="2" customWidth="1"/>
    <col min="12302" max="12302" width="7.375" style="2" customWidth="1"/>
    <col min="12303" max="12303" width="8.375" style="2" customWidth="1"/>
    <col min="12304" max="12304" width="7.375" style="2" customWidth="1"/>
    <col min="12305" max="12305" width="26.125" style="2" customWidth="1"/>
    <col min="12306" max="12306" width="21.125" style="2" customWidth="1"/>
    <col min="12307" max="12545" width="9" style="2"/>
    <col min="12546" max="12546" width="0.125" style="2" customWidth="1"/>
    <col min="12547" max="12547" width="4.375" style="2" customWidth="1"/>
    <col min="12548" max="12548" width="3.375" style="2" customWidth="1"/>
    <col min="12549" max="12549" width="4.375" style="2" customWidth="1"/>
    <col min="12550" max="12550" width="3.375" style="2" customWidth="1"/>
    <col min="12551" max="12551" width="9.875" style="2" customWidth="1"/>
    <col min="12552" max="12552" width="7.375" style="2" customWidth="1"/>
    <col min="12553" max="12553" width="8.375" style="2" customWidth="1"/>
    <col min="12554" max="12554" width="7.375" style="2" customWidth="1"/>
    <col min="12555" max="12555" width="20.875" style="2" customWidth="1"/>
    <col min="12556" max="12556" width="18.125" style="2" customWidth="1"/>
    <col min="12557" max="12557" width="9.875" style="2" customWidth="1"/>
    <col min="12558" max="12558" width="7.375" style="2" customWidth="1"/>
    <col min="12559" max="12559" width="8.375" style="2" customWidth="1"/>
    <col min="12560" max="12560" width="7.375" style="2" customWidth="1"/>
    <col min="12561" max="12561" width="26.125" style="2" customWidth="1"/>
    <col min="12562" max="12562" width="21.125" style="2" customWidth="1"/>
    <col min="12563" max="12801" width="9" style="2"/>
    <col min="12802" max="12802" width="0.125" style="2" customWidth="1"/>
    <col min="12803" max="12803" width="4.375" style="2" customWidth="1"/>
    <col min="12804" max="12804" width="3.375" style="2" customWidth="1"/>
    <col min="12805" max="12805" width="4.375" style="2" customWidth="1"/>
    <col min="12806" max="12806" width="3.375" style="2" customWidth="1"/>
    <col min="12807" max="12807" width="9.875" style="2" customWidth="1"/>
    <col min="12808" max="12808" width="7.375" style="2" customWidth="1"/>
    <col min="12809" max="12809" width="8.375" style="2" customWidth="1"/>
    <col min="12810" max="12810" width="7.375" style="2" customWidth="1"/>
    <col min="12811" max="12811" width="20.875" style="2" customWidth="1"/>
    <col min="12812" max="12812" width="18.125" style="2" customWidth="1"/>
    <col min="12813" max="12813" width="9.875" style="2" customWidth="1"/>
    <col min="12814" max="12814" width="7.375" style="2" customWidth="1"/>
    <col min="12815" max="12815" width="8.375" style="2" customWidth="1"/>
    <col min="12816" max="12816" width="7.375" style="2" customWidth="1"/>
    <col min="12817" max="12817" width="26.125" style="2" customWidth="1"/>
    <col min="12818" max="12818" width="21.125" style="2" customWidth="1"/>
    <col min="12819" max="13057" width="9" style="2"/>
    <col min="13058" max="13058" width="0.125" style="2" customWidth="1"/>
    <col min="13059" max="13059" width="4.375" style="2" customWidth="1"/>
    <col min="13060" max="13060" width="3.375" style="2" customWidth="1"/>
    <col min="13061" max="13061" width="4.375" style="2" customWidth="1"/>
    <col min="13062" max="13062" width="3.375" style="2" customWidth="1"/>
    <col min="13063" max="13063" width="9.875" style="2" customWidth="1"/>
    <col min="13064" max="13064" width="7.375" style="2" customWidth="1"/>
    <col min="13065" max="13065" width="8.375" style="2" customWidth="1"/>
    <col min="13066" max="13066" width="7.375" style="2" customWidth="1"/>
    <col min="13067" max="13067" width="20.875" style="2" customWidth="1"/>
    <col min="13068" max="13068" width="18.125" style="2" customWidth="1"/>
    <col min="13069" max="13069" width="9.875" style="2" customWidth="1"/>
    <col min="13070" max="13070" width="7.375" style="2" customWidth="1"/>
    <col min="13071" max="13071" width="8.375" style="2" customWidth="1"/>
    <col min="13072" max="13072" width="7.375" style="2" customWidth="1"/>
    <col min="13073" max="13073" width="26.125" style="2" customWidth="1"/>
    <col min="13074" max="13074" width="21.125" style="2" customWidth="1"/>
    <col min="13075" max="13313" width="9" style="2"/>
    <col min="13314" max="13314" width="0.125" style="2" customWidth="1"/>
    <col min="13315" max="13315" width="4.375" style="2" customWidth="1"/>
    <col min="13316" max="13316" width="3.375" style="2" customWidth="1"/>
    <col min="13317" max="13317" width="4.375" style="2" customWidth="1"/>
    <col min="13318" max="13318" width="3.375" style="2" customWidth="1"/>
    <col min="13319" max="13319" width="9.875" style="2" customWidth="1"/>
    <col min="13320" max="13320" width="7.375" style="2" customWidth="1"/>
    <col min="13321" max="13321" width="8.375" style="2" customWidth="1"/>
    <col min="13322" max="13322" width="7.375" style="2" customWidth="1"/>
    <col min="13323" max="13323" width="20.875" style="2" customWidth="1"/>
    <col min="13324" max="13324" width="18.125" style="2" customWidth="1"/>
    <col min="13325" max="13325" width="9.875" style="2" customWidth="1"/>
    <col min="13326" max="13326" width="7.375" style="2" customWidth="1"/>
    <col min="13327" max="13327" width="8.375" style="2" customWidth="1"/>
    <col min="13328" max="13328" width="7.375" style="2" customWidth="1"/>
    <col min="13329" max="13329" width="26.125" style="2" customWidth="1"/>
    <col min="13330" max="13330" width="21.125" style="2" customWidth="1"/>
    <col min="13331" max="13569" width="9" style="2"/>
    <col min="13570" max="13570" width="0.125" style="2" customWidth="1"/>
    <col min="13571" max="13571" width="4.375" style="2" customWidth="1"/>
    <col min="13572" max="13572" width="3.375" style="2" customWidth="1"/>
    <col min="13573" max="13573" width="4.375" style="2" customWidth="1"/>
    <col min="13574" max="13574" width="3.375" style="2" customWidth="1"/>
    <col min="13575" max="13575" width="9.875" style="2" customWidth="1"/>
    <col min="13576" max="13576" width="7.375" style="2" customWidth="1"/>
    <col min="13577" max="13577" width="8.375" style="2" customWidth="1"/>
    <col min="13578" max="13578" width="7.375" style="2" customWidth="1"/>
    <col min="13579" max="13579" width="20.875" style="2" customWidth="1"/>
    <col min="13580" max="13580" width="18.125" style="2" customWidth="1"/>
    <col min="13581" max="13581" width="9.875" style="2" customWidth="1"/>
    <col min="13582" max="13582" width="7.375" style="2" customWidth="1"/>
    <col min="13583" max="13583" width="8.375" style="2" customWidth="1"/>
    <col min="13584" max="13584" width="7.375" style="2" customWidth="1"/>
    <col min="13585" max="13585" width="26.125" style="2" customWidth="1"/>
    <col min="13586" max="13586" width="21.125" style="2" customWidth="1"/>
    <col min="13587" max="13825" width="9" style="2"/>
    <col min="13826" max="13826" width="0.125" style="2" customWidth="1"/>
    <col min="13827" max="13827" width="4.375" style="2" customWidth="1"/>
    <col min="13828" max="13828" width="3.375" style="2" customWidth="1"/>
    <col min="13829" max="13829" width="4.375" style="2" customWidth="1"/>
    <col min="13830" max="13830" width="3.375" style="2" customWidth="1"/>
    <col min="13831" max="13831" width="9.875" style="2" customWidth="1"/>
    <col min="13832" max="13832" width="7.375" style="2" customWidth="1"/>
    <col min="13833" max="13833" width="8.375" style="2" customWidth="1"/>
    <col min="13834" max="13834" width="7.375" style="2" customWidth="1"/>
    <col min="13835" max="13835" width="20.875" style="2" customWidth="1"/>
    <col min="13836" max="13836" width="18.125" style="2" customWidth="1"/>
    <col min="13837" max="13837" width="9.875" style="2" customWidth="1"/>
    <col min="13838" max="13838" width="7.375" style="2" customWidth="1"/>
    <col min="13839" max="13839" width="8.375" style="2" customWidth="1"/>
    <col min="13840" max="13840" width="7.375" style="2" customWidth="1"/>
    <col min="13841" max="13841" width="26.125" style="2" customWidth="1"/>
    <col min="13842" max="13842" width="21.125" style="2" customWidth="1"/>
    <col min="13843" max="14081" width="9" style="2"/>
    <col min="14082" max="14082" width="0.125" style="2" customWidth="1"/>
    <col min="14083" max="14083" width="4.375" style="2" customWidth="1"/>
    <col min="14084" max="14084" width="3.375" style="2" customWidth="1"/>
    <col min="14085" max="14085" width="4.375" style="2" customWidth="1"/>
    <col min="14086" max="14086" width="3.375" style="2" customWidth="1"/>
    <col min="14087" max="14087" width="9.875" style="2" customWidth="1"/>
    <col min="14088" max="14088" width="7.375" style="2" customWidth="1"/>
    <col min="14089" max="14089" width="8.375" style="2" customWidth="1"/>
    <col min="14090" max="14090" width="7.375" style="2" customWidth="1"/>
    <col min="14091" max="14091" width="20.875" style="2" customWidth="1"/>
    <col min="14092" max="14092" width="18.125" style="2" customWidth="1"/>
    <col min="14093" max="14093" width="9.875" style="2" customWidth="1"/>
    <col min="14094" max="14094" width="7.375" style="2" customWidth="1"/>
    <col min="14095" max="14095" width="8.375" style="2" customWidth="1"/>
    <col min="14096" max="14096" width="7.375" style="2" customWidth="1"/>
    <col min="14097" max="14097" width="26.125" style="2" customWidth="1"/>
    <col min="14098" max="14098" width="21.125" style="2" customWidth="1"/>
    <col min="14099" max="14337" width="9" style="2"/>
    <col min="14338" max="14338" width="0.125" style="2" customWidth="1"/>
    <col min="14339" max="14339" width="4.375" style="2" customWidth="1"/>
    <col min="14340" max="14340" width="3.375" style="2" customWidth="1"/>
    <col min="14341" max="14341" width="4.375" style="2" customWidth="1"/>
    <col min="14342" max="14342" width="3.375" style="2" customWidth="1"/>
    <col min="14343" max="14343" width="9.875" style="2" customWidth="1"/>
    <col min="14344" max="14344" width="7.375" style="2" customWidth="1"/>
    <col min="14345" max="14345" width="8.375" style="2" customWidth="1"/>
    <col min="14346" max="14346" width="7.375" style="2" customWidth="1"/>
    <col min="14347" max="14347" width="20.875" style="2" customWidth="1"/>
    <col min="14348" max="14348" width="18.125" style="2" customWidth="1"/>
    <col min="14349" max="14349" width="9.875" style="2" customWidth="1"/>
    <col min="14350" max="14350" width="7.375" style="2" customWidth="1"/>
    <col min="14351" max="14351" width="8.375" style="2" customWidth="1"/>
    <col min="14352" max="14352" width="7.375" style="2" customWidth="1"/>
    <col min="14353" max="14353" width="26.125" style="2" customWidth="1"/>
    <col min="14354" max="14354" width="21.125" style="2" customWidth="1"/>
    <col min="14355" max="14593" width="9" style="2"/>
    <col min="14594" max="14594" width="0.125" style="2" customWidth="1"/>
    <col min="14595" max="14595" width="4.375" style="2" customWidth="1"/>
    <col min="14596" max="14596" width="3.375" style="2" customWidth="1"/>
    <col min="14597" max="14597" width="4.375" style="2" customWidth="1"/>
    <col min="14598" max="14598" width="3.375" style="2" customWidth="1"/>
    <col min="14599" max="14599" width="9.875" style="2" customWidth="1"/>
    <col min="14600" max="14600" width="7.375" style="2" customWidth="1"/>
    <col min="14601" max="14601" width="8.375" style="2" customWidth="1"/>
    <col min="14602" max="14602" width="7.375" style="2" customWidth="1"/>
    <col min="14603" max="14603" width="20.875" style="2" customWidth="1"/>
    <col min="14604" max="14604" width="18.125" style="2" customWidth="1"/>
    <col min="14605" max="14605" width="9.875" style="2" customWidth="1"/>
    <col min="14606" max="14606" width="7.375" style="2" customWidth="1"/>
    <col min="14607" max="14607" width="8.375" style="2" customWidth="1"/>
    <col min="14608" max="14608" width="7.375" style="2" customWidth="1"/>
    <col min="14609" max="14609" width="26.125" style="2" customWidth="1"/>
    <col min="14610" max="14610" width="21.125" style="2" customWidth="1"/>
    <col min="14611" max="14849" width="9" style="2"/>
    <col min="14850" max="14850" width="0.125" style="2" customWidth="1"/>
    <col min="14851" max="14851" width="4.375" style="2" customWidth="1"/>
    <col min="14852" max="14852" width="3.375" style="2" customWidth="1"/>
    <col min="14853" max="14853" width="4.375" style="2" customWidth="1"/>
    <col min="14854" max="14854" width="3.375" style="2" customWidth="1"/>
    <col min="14855" max="14855" width="9.875" style="2" customWidth="1"/>
    <col min="14856" max="14856" width="7.375" style="2" customWidth="1"/>
    <col min="14857" max="14857" width="8.375" style="2" customWidth="1"/>
    <col min="14858" max="14858" width="7.375" style="2" customWidth="1"/>
    <col min="14859" max="14859" width="20.875" style="2" customWidth="1"/>
    <col min="14860" max="14860" width="18.125" style="2" customWidth="1"/>
    <col min="14861" max="14861" width="9.875" style="2" customWidth="1"/>
    <col min="14862" max="14862" width="7.375" style="2" customWidth="1"/>
    <col min="14863" max="14863" width="8.375" style="2" customWidth="1"/>
    <col min="14864" max="14864" width="7.375" style="2" customWidth="1"/>
    <col min="14865" max="14865" width="26.125" style="2" customWidth="1"/>
    <col min="14866" max="14866" width="21.125" style="2" customWidth="1"/>
    <col min="14867" max="15105" width="9" style="2"/>
    <col min="15106" max="15106" width="0.125" style="2" customWidth="1"/>
    <col min="15107" max="15107" width="4.375" style="2" customWidth="1"/>
    <col min="15108" max="15108" width="3.375" style="2" customWidth="1"/>
    <col min="15109" max="15109" width="4.375" style="2" customWidth="1"/>
    <col min="15110" max="15110" width="3.375" style="2" customWidth="1"/>
    <col min="15111" max="15111" width="9.875" style="2" customWidth="1"/>
    <col min="15112" max="15112" width="7.375" style="2" customWidth="1"/>
    <col min="15113" max="15113" width="8.375" style="2" customWidth="1"/>
    <col min="15114" max="15114" width="7.375" style="2" customWidth="1"/>
    <col min="15115" max="15115" width="20.875" style="2" customWidth="1"/>
    <col min="15116" max="15116" width="18.125" style="2" customWidth="1"/>
    <col min="15117" max="15117" width="9.875" style="2" customWidth="1"/>
    <col min="15118" max="15118" width="7.375" style="2" customWidth="1"/>
    <col min="15119" max="15119" width="8.375" style="2" customWidth="1"/>
    <col min="15120" max="15120" width="7.375" style="2" customWidth="1"/>
    <col min="15121" max="15121" width="26.125" style="2" customWidth="1"/>
    <col min="15122" max="15122" width="21.125" style="2" customWidth="1"/>
    <col min="15123" max="15361" width="9" style="2"/>
    <col min="15362" max="15362" width="0.125" style="2" customWidth="1"/>
    <col min="15363" max="15363" width="4.375" style="2" customWidth="1"/>
    <col min="15364" max="15364" width="3.375" style="2" customWidth="1"/>
    <col min="15365" max="15365" width="4.375" style="2" customWidth="1"/>
    <col min="15366" max="15366" width="3.375" style="2" customWidth="1"/>
    <col min="15367" max="15367" width="9.875" style="2" customWidth="1"/>
    <col min="15368" max="15368" width="7.375" style="2" customWidth="1"/>
    <col min="15369" max="15369" width="8.375" style="2" customWidth="1"/>
    <col min="15370" max="15370" width="7.375" style="2" customWidth="1"/>
    <col min="15371" max="15371" width="20.875" style="2" customWidth="1"/>
    <col min="15372" max="15372" width="18.125" style="2" customWidth="1"/>
    <col min="15373" max="15373" width="9.875" style="2" customWidth="1"/>
    <col min="15374" max="15374" width="7.375" style="2" customWidth="1"/>
    <col min="15375" max="15375" width="8.375" style="2" customWidth="1"/>
    <col min="15376" max="15376" width="7.375" style="2" customWidth="1"/>
    <col min="15377" max="15377" width="26.125" style="2" customWidth="1"/>
    <col min="15378" max="15378" width="21.125" style="2" customWidth="1"/>
    <col min="15379" max="15617" width="9" style="2"/>
    <col min="15618" max="15618" width="0.125" style="2" customWidth="1"/>
    <col min="15619" max="15619" width="4.375" style="2" customWidth="1"/>
    <col min="15620" max="15620" width="3.375" style="2" customWidth="1"/>
    <col min="15621" max="15621" width="4.375" style="2" customWidth="1"/>
    <col min="15622" max="15622" width="3.375" style="2" customWidth="1"/>
    <col min="15623" max="15623" width="9.875" style="2" customWidth="1"/>
    <col min="15624" max="15624" width="7.375" style="2" customWidth="1"/>
    <col min="15625" max="15625" width="8.375" style="2" customWidth="1"/>
    <col min="15626" max="15626" width="7.375" style="2" customWidth="1"/>
    <col min="15627" max="15627" width="20.875" style="2" customWidth="1"/>
    <col min="15628" max="15628" width="18.125" style="2" customWidth="1"/>
    <col min="15629" max="15629" width="9.875" style="2" customWidth="1"/>
    <col min="15630" max="15630" width="7.375" style="2" customWidth="1"/>
    <col min="15631" max="15631" width="8.375" style="2" customWidth="1"/>
    <col min="15632" max="15632" width="7.375" style="2" customWidth="1"/>
    <col min="15633" max="15633" width="26.125" style="2" customWidth="1"/>
    <col min="15634" max="15634" width="21.125" style="2" customWidth="1"/>
    <col min="15635" max="15873" width="9" style="2"/>
    <col min="15874" max="15874" width="0.125" style="2" customWidth="1"/>
    <col min="15875" max="15875" width="4.375" style="2" customWidth="1"/>
    <col min="15876" max="15876" width="3.375" style="2" customWidth="1"/>
    <col min="15877" max="15877" width="4.375" style="2" customWidth="1"/>
    <col min="15878" max="15878" width="3.375" style="2" customWidth="1"/>
    <col min="15879" max="15879" width="9.875" style="2" customWidth="1"/>
    <col min="15880" max="15880" width="7.375" style="2" customWidth="1"/>
    <col min="15881" max="15881" width="8.375" style="2" customWidth="1"/>
    <col min="15882" max="15882" width="7.375" style="2" customWidth="1"/>
    <col min="15883" max="15883" width="20.875" style="2" customWidth="1"/>
    <col min="15884" max="15884" width="18.125" style="2" customWidth="1"/>
    <col min="15885" max="15885" width="9.875" style="2" customWidth="1"/>
    <col min="15886" max="15886" width="7.375" style="2" customWidth="1"/>
    <col min="15887" max="15887" width="8.375" style="2" customWidth="1"/>
    <col min="15888" max="15888" width="7.375" style="2" customWidth="1"/>
    <col min="15889" max="15889" width="26.125" style="2" customWidth="1"/>
    <col min="15890" max="15890" width="21.125" style="2" customWidth="1"/>
    <col min="15891" max="16129" width="9" style="2"/>
    <col min="16130" max="16130" width="0.125" style="2" customWidth="1"/>
    <col min="16131" max="16131" width="4.375" style="2" customWidth="1"/>
    <col min="16132" max="16132" width="3.375" style="2" customWidth="1"/>
    <col min="16133" max="16133" width="4.375" style="2" customWidth="1"/>
    <col min="16134" max="16134" width="3.375" style="2" customWidth="1"/>
    <col min="16135" max="16135" width="9.875" style="2" customWidth="1"/>
    <col min="16136" max="16136" width="7.375" style="2" customWidth="1"/>
    <col min="16137" max="16137" width="8.375" style="2" customWidth="1"/>
    <col min="16138" max="16138" width="7.375" style="2" customWidth="1"/>
    <col min="16139" max="16139" width="20.875" style="2" customWidth="1"/>
    <col min="16140" max="16140" width="18.125" style="2" customWidth="1"/>
    <col min="16141" max="16141" width="9.875" style="2" customWidth="1"/>
    <col min="16142" max="16142" width="7.375" style="2" customWidth="1"/>
    <col min="16143" max="16143" width="8.375" style="2" customWidth="1"/>
    <col min="16144" max="16144" width="7.375" style="2" customWidth="1"/>
    <col min="16145" max="16145" width="26.125" style="2" customWidth="1"/>
    <col min="16146" max="16146" width="21.125" style="2" customWidth="1"/>
    <col min="16147" max="16381" width="9" style="2"/>
    <col min="16382" max="16382" width="9" style="2" customWidth="1"/>
    <col min="16383" max="16384" width="9" style="2"/>
  </cols>
  <sheetData>
    <row r="1" spans="1:18" s="102" customFormat="1" ht="20.100000000000001" customHeight="1">
      <c r="A1" s="142" t="s">
        <v>1</v>
      </c>
      <c r="B1" s="110"/>
      <c r="D1" s="141"/>
      <c r="E1" s="141"/>
      <c r="F1" s="141"/>
      <c r="G1" s="141"/>
      <c r="H1" s="141"/>
      <c r="J1" s="111"/>
      <c r="R1" s="143" t="s">
        <v>378</v>
      </c>
    </row>
    <row r="2" spans="1:18" ht="36" customHeight="1">
      <c r="A2" s="774" t="s">
        <v>379</v>
      </c>
      <c r="B2" s="774"/>
      <c r="C2" s="774"/>
      <c r="D2" s="774"/>
      <c r="E2" s="774"/>
      <c r="F2" s="774"/>
      <c r="G2" s="774"/>
      <c r="H2" s="774"/>
      <c r="I2" s="774"/>
      <c r="J2" s="774"/>
      <c r="K2" s="774"/>
      <c r="L2" s="774"/>
      <c r="M2" s="774"/>
      <c r="N2" s="774"/>
      <c r="O2" s="774"/>
      <c r="P2" s="774"/>
      <c r="Q2" s="774"/>
      <c r="R2" s="774"/>
    </row>
    <row r="3" spans="1:18" ht="20.100000000000001" customHeight="1">
      <c r="A3" s="270" t="s">
        <v>380</v>
      </c>
      <c r="B3" s="1"/>
      <c r="C3" s="1"/>
      <c r="D3" s="1"/>
      <c r="E3" s="1"/>
      <c r="F3" s="1"/>
      <c r="G3" s="1"/>
      <c r="H3" s="1"/>
      <c r="I3" s="1"/>
      <c r="J3" s="1"/>
      <c r="K3" s="1"/>
      <c r="L3" s="1"/>
      <c r="M3" s="1"/>
      <c r="N3" s="1"/>
      <c r="O3" s="1"/>
      <c r="P3" s="1"/>
      <c r="Q3" s="1"/>
      <c r="R3" s="1"/>
    </row>
    <row r="4" spans="1:18" ht="20.100000000000001" customHeight="1">
      <c r="A4" s="775" t="s">
        <v>381</v>
      </c>
      <c r="B4" s="775"/>
      <c r="C4" s="775"/>
      <c r="D4" s="775"/>
      <c r="E4" s="775"/>
      <c r="F4" s="775"/>
      <c r="G4" s="775"/>
      <c r="H4" s="775"/>
      <c r="I4" s="775"/>
      <c r="J4" s="775"/>
      <c r="K4" s="775"/>
      <c r="L4" s="775"/>
      <c r="M4" s="775"/>
      <c r="N4" s="775"/>
      <c r="O4" s="775"/>
      <c r="P4" s="775"/>
      <c r="Q4" s="775"/>
      <c r="R4" s="775"/>
    </row>
    <row r="5" spans="1:18" ht="36" customHeight="1">
      <c r="A5" s="775"/>
      <c r="B5" s="775"/>
      <c r="C5" s="775"/>
      <c r="D5" s="775"/>
      <c r="E5" s="775"/>
      <c r="F5" s="775"/>
      <c r="G5" s="775"/>
      <c r="H5" s="775"/>
      <c r="I5" s="775"/>
      <c r="J5" s="775"/>
      <c r="K5" s="775"/>
      <c r="L5" s="775"/>
      <c r="M5" s="775"/>
      <c r="N5" s="775"/>
      <c r="O5" s="775"/>
      <c r="P5" s="775"/>
      <c r="Q5" s="775"/>
      <c r="R5" s="775"/>
    </row>
    <row r="6" spans="1:18" ht="15" thickBot="1">
      <c r="A6" s="1"/>
      <c r="B6" s="1"/>
      <c r="C6" s="1"/>
      <c r="D6" s="1"/>
      <c r="E6" s="1"/>
      <c r="F6" s="1"/>
      <c r="G6" s="1"/>
      <c r="H6" s="1"/>
      <c r="I6" s="1"/>
      <c r="J6" s="1"/>
      <c r="K6" s="1"/>
      <c r="L6" s="1"/>
      <c r="M6" s="1"/>
      <c r="N6" s="1"/>
      <c r="O6" s="1"/>
      <c r="P6" s="1"/>
      <c r="Q6" s="1"/>
      <c r="R6" s="1"/>
    </row>
    <row r="7" spans="1:18" ht="20.100000000000001" customHeight="1">
      <c r="A7" s="776" t="s">
        <v>382</v>
      </c>
      <c r="B7" s="777"/>
      <c r="C7" s="777"/>
      <c r="D7" s="778"/>
      <c r="E7" s="782" t="s">
        <v>383</v>
      </c>
      <c r="F7" s="777"/>
      <c r="G7" s="777"/>
      <c r="H7" s="777"/>
      <c r="I7" s="777"/>
      <c r="J7" s="777"/>
      <c r="K7" s="777"/>
      <c r="L7" s="777"/>
      <c r="M7" s="777"/>
      <c r="N7" s="782" t="s">
        <v>384</v>
      </c>
      <c r="O7" s="777"/>
      <c r="P7" s="778"/>
      <c r="Q7" s="782" t="s">
        <v>385</v>
      </c>
      <c r="R7" s="784"/>
    </row>
    <row r="8" spans="1:18" ht="15" thickBot="1">
      <c r="A8" s="779"/>
      <c r="B8" s="780"/>
      <c r="C8" s="780"/>
      <c r="D8" s="781"/>
      <c r="E8" s="783"/>
      <c r="F8" s="780"/>
      <c r="G8" s="780"/>
      <c r="H8" s="780"/>
      <c r="I8" s="780"/>
      <c r="J8" s="780"/>
      <c r="K8" s="780"/>
      <c r="L8" s="780"/>
      <c r="M8" s="780"/>
      <c r="N8" s="783"/>
      <c r="O8" s="780"/>
      <c r="P8" s="781"/>
      <c r="Q8" s="783"/>
      <c r="R8" s="785"/>
    </row>
    <row r="9" spans="1:18" ht="24.95" customHeight="1">
      <c r="A9" s="744"/>
      <c r="B9" s="745"/>
      <c r="C9" s="745"/>
      <c r="D9" s="746"/>
      <c r="E9" s="747"/>
      <c r="F9" s="748"/>
      <c r="G9" s="748"/>
      <c r="H9" s="748"/>
      <c r="I9" s="748"/>
      <c r="J9" s="748"/>
      <c r="K9" s="748"/>
      <c r="L9" s="748"/>
      <c r="M9" s="749"/>
      <c r="N9" s="756"/>
      <c r="O9" s="757"/>
      <c r="P9" s="758"/>
      <c r="Q9" s="756"/>
      <c r="R9" s="765"/>
    </row>
    <row r="10" spans="1:18">
      <c r="A10" s="768" t="s">
        <v>160</v>
      </c>
      <c r="B10" s="769"/>
      <c r="C10" s="769"/>
      <c r="D10" s="770"/>
      <c r="E10" s="750"/>
      <c r="F10" s="751"/>
      <c r="G10" s="751"/>
      <c r="H10" s="751"/>
      <c r="I10" s="751"/>
      <c r="J10" s="751"/>
      <c r="K10" s="751"/>
      <c r="L10" s="751"/>
      <c r="M10" s="752"/>
      <c r="N10" s="759"/>
      <c r="O10" s="760"/>
      <c r="P10" s="761"/>
      <c r="Q10" s="759"/>
      <c r="R10" s="766"/>
    </row>
    <row r="11" spans="1:18" ht="24.95" customHeight="1" thickBot="1">
      <c r="A11" s="771"/>
      <c r="B11" s="772"/>
      <c r="C11" s="772"/>
      <c r="D11" s="773"/>
      <c r="E11" s="753"/>
      <c r="F11" s="754"/>
      <c r="G11" s="754"/>
      <c r="H11" s="754"/>
      <c r="I11" s="754"/>
      <c r="J11" s="754"/>
      <c r="K11" s="754"/>
      <c r="L11" s="754"/>
      <c r="M11" s="755"/>
      <c r="N11" s="762"/>
      <c r="O11" s="763"/>
      <c r="P11" s="764"/>
      <c r="Q11" s="762"/>
      <c r="R11" s="767"/>
    </row>
    <row r="12" spans="1:18" ht="24.95" customHeight="1">
      <c r="A12" s="744"/>
      <c r="B12" s="745"/>
      <c r="C12" s="745"/>
      <c r="D12" s="746"/>
      <c r="E12" s="747"/>
      <c r="F12" s="748"/>
      <c r="G12" s="748"/>
      <c r="H12" s="748"/>
      <c r="I12" s="748"/>
      <c r="J12" s="748"/>
      <c r="K12" s="748"/>
      <c r="L12" s="748"/>
      <c r="M12" s="749"/>
      <c r="N12" s="756"/>
      <c r="O12" s="757"/>
      <c r="P12" s="758"/>
      <c r="Q12" s="756"/>
      <c r="R12" s="765"/>
    </row>
    <row r="13" spans="1:18">
      <c r="A13" s="768" t="s">
        <v>160</v>
      </c>
      <c r="B13" s="769"/>
      <c r="C13" s="769"/>
      <c r="D13" s="770"/>
      <c r="E13" s="750"/>
      <c r="F13" s="751"/>
      <c r="G13" s="751"/>
      <c r="H13" s="751"/>
      <c r="I13" s="751"/>
      <c r="J13" s="751"/>
      <c r="K13" s="751"/>
      <c r="L13" s="751"/>
      <c r="M13" s="752"/>
      <c r="N13" s="759"/>
      <c r="O13" s="760"/>
      <c r="P13" s="761"/>
      <c r="Q13" s="759"/>
      <c r="R13" s="766"/>
    </row>
    <row r="14" spans="1:18" ht="24.95" customHeight="1" thickBot="1">
      <c r="A14" s="771"/>
      <c r="B14" s="772"/>
      <c r="C14" s="772"/>
      <c r="D14" s="773"/>
      <c r="E14" s="753"/>
      <c r="F14" s="754"/>
      <c r="G14" s="754"/>
      <c r="H14" s="754"/>
      <c r="I14" s="754"/>
      <c r="J14" s="754"/>
      <c r="K14" s="754"/>
      <c r="L14" s="754"/>
      <c r="M14" s="755"/>
      <c r="N14" s="762"/>
      <c r="O14" s="763"/>
      <c r="P14" s="764"/>
      <c r="Q14" s="762"/>
      <c r="R14" s="767"/>
    </row>
    <row r="15" spans="1:18" ht="24.95" customHeight="1">
      <c r="A15" s="744"/>
      <c r="B15" s="745"/>
      <c r="C15" s="745"/>
      <c r="D15" s="746"/>
      <c r="E15" s="747"/>
      <c r="F15" s="748"/>
      <c r="G15" s="748"/>
      <c r="H15" s="748"/>
      <c r="I15" s="748"/>
      <c r="J15" s="748"/>
      <c r="K15" s="748"/>
      <c r="L15" s="748"/>
      <c r="M15" s="749"/>
      <c r="N15" s="756"/>
      <c r="O15" s="757"/>
      <c r="P15" s="758"/>
      <c r="Q15" s="756"/>
      <c r="R15" s="765"/>
    </row>
    <row r="16" spans="1:18">
      <c r="A16" s="768" t="s">
        <v>160</v>
      </c>
      <c r="B16" s="769"/>
      <c r="C16" s="769"/>
      <c r="D16" s="770"/>
      <c r="E16" s="750"/>
      <c r="F16" s="751"/>
      <c r="G16" s="751"/>
      <c r="H16" s="751"/>
      <c r="I16" s="751"/>
      <c r="J16" s="751"/>
      <c r="K16" s="751"/>
      <c r="L16" s="751"/>
      <c r="M16" s="752"/>
      <c r="N16" s="759"/>
      <c r="O16" s="760"/>
      <c r="P16" s="761"/>
      <c r="Q16" s="759"/>
      <c r="R16" s="766"/>
    </row>
    <row r="17" spans="1:18" ht="24.95" customHeight="1" thickBot="1">
      <c r="A17" s="771"/>
      <c r="B17" s="772"/>
      <c r="C17" s="772"/>
      <c r="D17" s="773"/>
      <c r="E17" s="753"/>
      <c r="F17" s="754"/>
      <c r="G17" s="754"/>
      <c r="H17" s="754"/>
      <c r="I17" s="754"/>
      <c r="J17" s="754"/>
      <c r="K17" s="754"/>
      <c r="L17" s="754"/>
      <c r="M17" s="755"/>
      <c r="N17" s="762"/>
      <c r="O17" s="763"/>
      <c r="P17" s="764"/>
      <c r="Q17" s="762"/>
      <c r="R17" s="767"/>
    </row>
    <row r="18" spans="1:18" ht="24.95" customHeight="1">
      <c r="A18" s="744"/>
      <c r="B18" s="745"/>
      <c r="C18" s="745"/>
      <c r="D18" s="746"/>
      <c r="E18" s="747"/>
      <c r="F18" s="748"/>
      <c r="G18" s="748"/>
      <c r="H18" s="748"/>
      <c r="I18" s="748"/>
      <c r="J18" s="748"/>
      <c r="K18" s="748"/>
      <c r="L18" s="748"/>
      <c r="M18" s="749"/>
      <c r="N18" s="756"/>
      <c r="O18" s="757"/>
      <c r="P18" s="758"/>
      <c r="Q18" s="756"/>
      <c r="R18" s="765"/>
    </row>
    <row r="19" spans="1:18">
      <c r="A19" s="768" t="s">
        <v>160</v>
      </c>
      <c r="B19" s="769"/>
      <c r="C19" s="769"/>
      <c r="D19" s="770"/>
      <c r="E19" s="750"/>
      <c r="F19" s="751"/>
      <c r="G19" s="751"/>
      <c r="H19" s="751"/>
      <c r="I19" s="751"/>
      <c r="J19" s="751"/>
      <c r="K19" s="751"/>
      <c r="L19" s="751"/>
      <c r="M19" s="752"/>
      <c r="N19" s="759"/>
      <c r="O19" s="760"/>
      <c r="P19" s="761"/>
      <c r="Q19" s="759"/>
      <c r="R19" s="766"/>
    </row>
    <row r="20" spans="1:18" ht="24.95" customHeight="1" thickBot="1">
      <c r="A20" s="771"/>
      <c r="B20" s="772"/>
      <c r="C20" s="772"/>
      <c r="D20" s="773"/>
      <c r="E20" s="753"/>
      <c r="F20" s="754"/>
      <c r="G20" s="754"/>
      <c r="H20" s="754"/>
      <c r="I20" s="754"/>
      <c r="J20" s="754"/>
      <c r="K20" s="754"/>
      <c r="L20" s="754"/>
      <c r="M20" s="755"/>
      <c r="N20" s="762"/>
      <c r="O20" s="763"/>
      <c r="P20" s="764"/>
      <c r="Q20" s="762"/>
      <c r="R20" s="767"/>
    </row>
    <row r="21" spans="1:18" ht="24.95" customHeight="1">
      <c r="A21" s="744"/>
      <c r="B21" s="745"/>
      <c r="C21" s="745"/>
      <c r="D21" s="746"/>
      <c r="E21" s="747"/>
      <c r="F21" s="748"/>
      <c r="G21" s="748"/>
      <c r="H21" s="748"/>
      <c r="I21" s="748"/>
      <c r="J21" s="748"/>
      <c r="K21" s="748"/>
      <c r="L21" s="748"/>
      <c r="M21" s="749"/>
      <c r="N21" s="756"/>
      <c r="O21" s="757"/>
      <c r="P21" s="758"/>
      <c r="Q21" s="756"/>
      <c r="R21" s="765"/>
    </row>
    <row r="22" spans="1:18">
      <c r="A22" s="768" t="s">
        <v>160</v>
      </c>
      <c r="B22" s="769"/>
      <c r="C22" s="769"/>
      <c r="D22" s="770"/>
      <c r="E22" s="750"/>
      <c r="F22" s="751"/>
      <c r="G22" s="751"/>
      <c r="H22" s="751"/>
      <c r="I22" s="751"/>
      <c r="J22" s="751"/>
      <c r="K22" s="751"/>
      <c r="L22" s="751"/>
      <c r="M22" s="752"/>
      <c r="N22" s="759"/>
      <c r="O22" s="760"/>
      <c r="P22" s="761"/>
      <c r="Q22" s="759"/>
      <c r="R22" s="766"/>
    </row>
    <row r="23" spans="1:18" ht="24.95" customHeight="1" thickBot="1">
      <c r="A23" s="771"/>
      <c r="B23" s="772"/>
      <c r="C23" s="772"/>
      <c r="D23" s="773"/>
      <c r="E23" s="753"/>
      <c r="F23" s="754"/>
      <c r="G23" s="754"/>
      <c r="H23" s="754"/>
      <c r="I23" s="754"/>
      <c r="J23" s="754"/>
      <c r="K23" s="754"/>
      <c r="L23" s="754"/>
      <c r="M23" s="755"/>
      <c r="N23" s="762"/>
      <c r="O23" s="763"/>
      <c r="P23" s="764"/>
      <c r="Q23" s="762"/>
      <c r="R23" s="767"/>
    </row>
    <row r="24" spans="1:18" ht="24.95" customHeight="1">
      <c r="A24" s="744"/>
      <c r="B24" s="745"/>
      <c r="C24" s="745"/>
      <c r="D24" s="746"/>
      <c r="E24" s="747"/>
      <c r="F24" s="748"/>
      <c r="G24" s="748"/>
      <c r="H24" s="748"/>
      <c r="I24" s="748"/>
      <c r="J24" s="748"/>
      <c r="K24" s="748"/>
      <c r="L24" s="748"/>
      <c r="M24" s="749"/>
      <c r="N24" s="756"/>
      <c r="O24" s="757"/>
      <c r="P24" s="758"/>
      <c r="Q24" s="756"/>
      <c r="R24" s="765"/>
    </row>
    <row r="25" spans="1:18">
      <c r="A25" s="768" t="s">
        <v>160</v>
      </c>
      <c r="B25" s="769"/>
      <c r="C25" s="769"/>
      <c r="D25" s="770"/>
      <c r="E25" s="750"/>
      <c r="F25" s="751"/>
      <c r="G25" s="751"/>
      <c r="H25" s="751"/>
      <c r="I25" s="751"/>
      <c r="J25" s="751"/>
      <c r="K25" s="751"/>
      <c r="L25" s="751"/>
      <c r="M25" s="752"/>
      <c r="N25" s="759"/>
      <c r="O25" s="760"/>
      <c r="P25" s="761"/>
      <c r="Q25" s="759"/>
      <c r="R25" s="766"/>
    </row>
    <row r="26" spans="1:18" ht="24.95" customHeight="1" thickBot="1">
      <c r="A26" s="771"/>
      <c r="B26" s="772"/>
      <c r="C26" s="772"/>
      <c r="D26" s="773"/>
      <c r="E26" s="753"/>
      <c r="F26" s="754"/>
      <c r="G26" s="754"/>
      <c r="H26" s="754"/>
      <c r="I26" s="754"/>
      <c r="J26" s="754"/>
      <c r="K26" s="754"/>
      <c r="L26" s="754"/>
      <c r="M26" s="755"/>
      <c r="N26" s="762"/>
      <c r="O26" s="763"/>
      <c r="P26" s="764"/>
      <c r="Q26" s="762"/>
      <c r="R26" s="767"/>
    </row>
    <row r="27" spans="1:18" ht="24.95" customHeight="1">
      <c r="A27" s="744"/>
      <c r="B27" s="745"/>
      <c r="C27" s="745"/>
      <c r="D27" s="746"/>
      <c r="E27" s="747"/>
      <c r="F27" s="748"/>
      <c r="G27" s="748"/>
      <c r="H27" s="748"/>
      <c r="I27" s="748"/>
      <c r="J27" s="748"/>
      <c r="K27" s="748"/>
      <c r="L27" s="748"/>
      <c r="M27" s="749"/>
      <c r="N27" s="756"/>
      <c r="O27" s="757"/>
      <c r="P27" s="758"/>
      <c r="Q27" s="756"/>
      <c r="R27" s="765"/>
    </row>
    <row r="28" spans="1:18">
      <c r="A28" s="768" t="s">
        <v>160</v>
      </c>
      <c r="B28" s="769"/>
      <c r="C28" s="769"/>
      <c r="D28" s="770"/>
      <c r="E28" s="750"/>
      <c r="F28" s="751"/>
      <c r="G28" s="751"/>
      <c r="H28" s="751"/>
      <c r="I28" s="751"/>
      <c r="J28" s="751"/>
      <c r="K28" s="751"/>
      <c r="L28" s="751"/>
      <c r="M28" s="752"/>
      <c r="N28" s="759"/>
      <c r="O28" s="760"/>
      <c r="P28" s="761"/>
      <c r="Q28" s="759"/>
      <c r="R28" s="766"/>
    </row>
    <row r="29" spans="1:18" ht="24.95" customHeight="1" thickBot="1">
      <c r="A29" s="771"/>
      <c r="B29" s="772"/>
      <c r="C29" s="772"/>
      <c r="D29" s="773"/>
      <c r="E29" s="753"/>
      <c r="F29" s="754"/>
      <c r="G29" s="754"/>
      <c r="H29" s="754"/>
      <c r="I29" s="754"/>
      <c r="J29" s="754"/>
      <c r="K29" s="754"/>
      <c r="L29" s="754"/>
      <c r="M29" s="755"/>
      <c r="N29" s="762"/>
      <c r="O29" s="763"/>
      <c r="P29" s="764"/>
      <c r="Q29" s="762"/>
      <c r="R29" s="767"/>
    </row>
    <row r="30" spans="1:18" ht="24.95" customHeight="1">
      <c r="A30" s="744"/>
      <c r="B30" s="745"/>
      <c r="C30" s="745"/>
      <c r="D30" s="746"/>
      <c r="E30" s="747"/>
      <c r="F30" s="748"/>
      <c r="G30" s="748"/>
      <c r="H30" s="748"/>
      <c r="I30" s="748"/>
      <c r="J30" s="748"/>
      <c r="K30" s="748"/>
      <c r="L30" s="748"/>
      <c r="M30" s="749"/>
      <c r="N30" s="756"/>
      <c r="O30" s="757"/>
      <c r="P30" s="758"/>
      <c r="Q30" s="756"/>
      <c r="R30" s="765"/>
    </row>
    <row r="31" spans="1:18">
      <c r="A31" s="768" t="s">
        <v>160</v>
      </c>
      <c r="B31" s="769"/>
      <c r="C31" s="769"/>
      <c r="D31" s="770"/>
      <c r="E31" s="750"/>
      <c r="F31" s="751"/>
      <c r="G31" s="751"/>
      <c r="H31" s="751"/>
      <c r="I31" s="751"/>
      <c r="J31" s="751"/>
      <c r="K31" s="751"/>
      <c r="L31" s="751"/>
      <c r="M31" s="752"/>
      <c r="N31" s="759"/>
      <c r="O31" s="760"/>
      <c r="P31" s="761"/>
      <c r="Q31" s="759"/>
      <c r="R31" s="766"/>
    </row>
    <row r="32" spans="1:18" ht="24.95" customHeight="1" thickBot="1">
      <c r="A32" s="771"/>
      <c r="B32" s="772"/>
      <c r="C32" s="772"/>
      <c r="D32" s="773"/>
      <c r="E32" s="753"/>
      <c r="F32" s="754"/>
      <c r="G32" s="754"/>
      <c r="H32" s="754"/>
      <c r="I32" s="754"/>
      <c r="J32" s="754"/>
      <c r="K32" s="754"/>
      <c r="L32" s="754"/>
      <c r="M32" s="755"/>
      <c r="N32" s="762"/>
      <c r="O32" s="763"/>
      <c r="P32" s="764"/>
      <c r="Q32" s="762"/>
      <c r="R32" s="767"/>
    </row>
    <row r="33" spans="1:18" ht="24.95" customHeight="1">
      <c r="A33" s="744"/>
      <c r="B33" s="745"/>
      <c r="C33" s="745"/>
      <c r="D33" s="746"/>
      <c r="E33" s="747"/>
      <c r="F33" s="748"/>
      <c r="G33" s="748"/>
      <c r="H33" s="748"/>
      <c r="I33" s="748"/>
      <c r="J33" s="748"/>
      <c r="K33" s="748"/>
      <c r="L33" s="748"/>
      <c r="M33" s="749"/>
      <c r="N33" s="756"/>
      <c r="O33" s="757"/>
      <c r="P33" s="758"/>
      <c r="Q33" s="756"/>
      <c r="R33" s="765"/>
    </row>
    <row r="34" spans="1:18">
      <c r="A34" s="768" t="s">
        <v>160</v>
      </c>
      <c r="B34" s="769"/>
      <c r="C34" s="769"/>
      <c r="D34" s="770"/>
      <c r="E34" s="750"/>
      <c r="F34" s="751"/>
      <c r="G34" s="751"/>
      <c r="H34" s="751"/>
      <c r="I34" s="751"/>
      <c r="J34" s="751"/>
      <c r="K34" s="751"/>
      <c r="L34" s="751"/>
      <c r="M34" s="752"/>
      <c r="N34" s="759"/>
      <c r="O34" s="760"/>
      <c r="P34" s="761"/>
      <c r="Q34" s="759"/>
      <c r="R34" s="766"/>
    </row>
    <row r="35" spans="1:18" ht="24.95" customHeight="1" thickBot="1">
      <c r="A35" s="771"/>
      <c r="B35" s="772"/>
      <c r="C35" s="772"/>
      <c r="D35" s="773"/>
      <c r="E35" s="753"/>
      <c r="F35" s="754"/>
      <c r="G35" s="754"/>
      <c r="H35" s="754"/>
      <c r="I35" s="754"/>
      <c r="J35" s="754"/>
      <c r="K35" s="754"/>
      <c r="L35" s="754"/>
      <c r="M35" s="755"/>
      <c r="N35" s="762"/>
      <c r="O35" s="763"/>
      <c r="P35" s="764"/>
      <c r="Q35" s="762"/>
      <c r="R35" s="767"/>
    </row>
    <row r="36" spans="1:18" ht="24.95" customHeight="1">
      <c r="A36" s="744"/>
      <c r="B36" s="745"/>
      <c r="C36" s="745"/>
      <c r="D36" s="746"/>
      <c r="E36" s="747"/>
      <c r="F36" s="748"/>
      <c r="G36" s="748"/>
      <c r="H36" s="748"/>
      <c r="I36" s="748"/>
      <c r="J36" s="748"/>
      <c r="K36" s="748"/>
      <c r="L36" s="748"/>
      <c r="M36" s="749"/>
      <c r="N36" s="756"/>
      <c r="O36" s="757"/>
      <c r="P36" s="758"/>
      <c r="Q36" s="756"/>
      <c r="R36" s="765"/>
    </row>
    <row r="37" spans="1:18">
      <c r="A37" s="768" t="s">
        <v>160</v>
      </c>
      <c r="B37" s="769"/>
      <c r="C37" s="769"/>
      <c r="D37" s="770"/>
      <c r="E37" s="750"/>
      <c r="F37" s="751"/>
      <c r="G37" s="751"/>
      <c r="H37" s="751"/>
      <c r="I37" s="751"/>
      <c r="J37" s="751"/>
      <c r="K37" s="751"/>
      <c r="L37" s="751"/>
      <c r="M37" s="752"/>
      <c r="N37" s="759"/>
      <c r="O37" s="760"/>
      <c r="P37" s="761"/>
      <c r="Q37" s="759"/>
      <c r="R37" s="766"/>
    </row>
    <row r="38" spans="1:18" ht="24.95" customHeight="1" thickBot="1">
      <c r="A38" s="771"/>
      <c r="B38" s="772"/>
      <c r="C38" s="772"/>
      <c r="D38" s="773"/>
      <c r="E38" s="753"/>
      <c r="F38" s="754"/>
      <c r="G38" s="754"/>
      <c r="H38" s="754"/>
      <c r="I38" s="754"/>
      <c r="J38" s="754"/>
      <c r="K38" s="754"/>
      <c r="L38" s="754"/>
      <c r="M38" s="755"/>
      <c r="N38" s="762"/>
      <c r="O38" s="763"/>
      <c r="P38" s="764"/>
      <c r="Q38" s="762"/>
      <c r="R38" s="767"/>
    </row>
    <row r="39" spans="1:18" ht="24.95" customHeight="1">
      <c r="A39" s="744"/>
      <c r="B39" s="745"/>
      <c r="C39" s="745"/>
      <c r="D39" s="746"/>
      <c r="E39" s="747"/>
      <c r="F39" s="748"/>
      <c r="G39" s="748"/>
      <c r="H39" s="748"/>
      <c r="I39" s="748"/>
      <c r="J39" s="748"/>
      <c r="K39" s="748"/>
      <c r="L39" s="748"/>
      <c r="M39" s="749"/>
      <c r="N39" s="756"/>
      <c r="O39" s="757"/>
      <c r="P39" s="758"/>
      <c r="Q39" s="756"/>
      <c r="R39" s="765"/>
    </row>
    <row r="40" spans="1:18">
      <c r="A40" s="768" t="s">
        <v>160</v>
      </c>
      <c r="B40" s="769"/>
      <c r="C40" s="769"/>
      <c r="D40" s="770"/>
      <c r="E40" s="750"/>
      <c r="F40" s="751"/>
      <c r="G40" s="751"/>
      <c r="H40" s="751"/>
      <c r="I40" s="751"/>
      <c r="J40" s="751"/>
      <c r="K40" s="751"/>
      <c r="L40" s="751"/>
      <c r="M40" s="752"/>
      <c r="N40" s="759"/>
      <c r="O40" s="760"/>
      <c r="P40" s="761"/>
      <c r="Q40" s="759"/>
      <c r="R40" s="766"/>
    </row>
    <row r="41" spans="1:18" ht="24.95" customHeight="1" thickBot="1">
      <c r="A41" s="771"/>
      <c r="B41" s="772"/>
      <c r="C41" s="772"/>
      <c r="D41" s="773"/>
      <c r="E41" s="753"/>
      <c r="F41" s="754"/>
      <c r="G41" s="754"/>
      <c r="H41" s="754"/>
      <c r="I41" s="754"/>
      <c r="J41" s="754"/>
      <c r="K41" s="754"/>
      <c r="L41" s="754"/>
      <c r="M41" s="755"/>
      <c r="N41" s="762"/>
      <c r="O41" s="763"/>
      <c r="P41" s="764"/>
      <c r="Q41" s="762"/>
      <c r="R41" s="767"/>
    </row>
    <row r="42" spans="1:18" ht="24.95" customHeight="1">
      <c r="A42" s="744"/>
      <c r="B42" s="745"/>
      <c r="C42" s="745"/>
      <c r="D42" s="746"/>
      <c r="E42" s="747"/>
      <c r="F42" s="748"/>
      <c r="G42" s="748"/>
      <c r="H42" s="748"/>
      <c r="I42" s="748"/>
      <c r="J42" s="748"/>
      <c r="K42" s="748"/>
      <c r="L42" s="748"/>
      <c r="M42" s="749"/>
      <c r="N42" s="756"/>
      <c r="O42" s="757"/>
      <c r="P42" s="758"/>
      <c r="Q42" s="756"/>
      <c r="R42" s="765"/>
    </row>
    <row r="43" spans="1:18">
      <c r="A43" s="768" t="s">
        <v>160</v>
      </c>
      <c r="B43" s="769"/>
      <c r="C43" s="769"/>
      <c r="D43" s="770"/>
      <c r="E43" s="750"/>
      <c r="F43" s="751"/>
      <c r="G43" s="751"/>
      <c r="H43" s="751"/>
      <c r="I43" s="751"/>
      <c r="J43" s="751"/>
      <c r="K43" s="751"/>
      <c r="L43" s="751"/>
      <c r="M43" s="752"/>
      <c r="N43" s="759"/>
      <c r="O43" s="760"/>
      <c r="P43" s="761"/>
      <c r="Q43" s="759"/>
      <c r="R43" s="766"/>
    </row>
    <row r="44" spans="1:18" ht="24.95" customHeight="1" thickBot="1">
      <c r="A44" s="771"/>
      <c r="B44" s="772"/>
      <c r="C44" s="772"/>
      <c r="D44" s="773"/>
      <c r="E44" s="753"/>
      <c r="F44" s="754"/>
      <c r="G44" s="754"/>
      <c r="H44" s="754"/>
      <c r="I44" s="754"/>
      <c r="J44" s="754"/>
      <c r="K44" s="754"/>
      <c r="L44" s="754"/>
      <c r="M44" s="755"/>
      <c r="N44" s="762"/>
      <c r="O44" s="763"/>
      <c r="P44" s="764"/>
      <c r="Q44" s="762"/>
      <c r="R44" s="767"/>
    </row>
    <row r="45" spans="1:18" ht="24.95" customHeight="1">
      <c r="A45" s="744"/>
      <c r="B45" s="745"/>
      <c r="C45" s="745"/>
      <c r="D45" s="746"/>
      <c r="E45" s="747"/>
      <c r="F45" s="748"/>
      <c r="G45" s="748"/>
      <c r="H45" s="748"/>
      <c r="I45" s="748"/>
      <c r="J45" s="748"/>
      <c r="K45" s="748"/>
      <c r="L45" s="748"/>
      <c r="M45" s="749"/>
      <c r="N45" s="756"/>
      <c r="O45" s="757"/>
      <c r="P45" s="758"/>
      <c r="Q45" s="756"/>
      <c r="R45" s="765"/>
    </row>
    <row r="46" spans="1:18">
      <c r="A46" s="768" t="s">
        <v>160</v>
      </c>
      <c r="B46" s="769"/>
      <c r="C46" s="769"/>
      <c r="D46" s="770"/>
      <c r="E46" s="750"/>
      <c r="F46" s="751"/>
      <c r="G46" s="751"/>
      <c r="H46" s="751"/>
      <c r="I46" s="751"/>
      <c r="J46" s="751"/>
      <c r="K46" s="751"/>
      <c r="L46" s="751"/>
      <c r="M46" s="752"/>
      <c r="N46" s="759"/>
      <c r="O46" s="760"/>
      <c r="P46" s="761"/>
      <c r="Q46" s="759"/>
      <c r="R46" s="766"/>
    </row>
    <row r="47" spans="1:18" ht="24.95" customHeight="1" thickBot="1">
      <c r="A47" s="771"/>
      <c r="B47" s="772"/>
      <c r="C47" s="772"/>
      <c r="D47" s="773"/>
      <c r="E47" s="753"/>
      <c r="F47" s="754"/>
      <c r="G47" s="754"/>
      <c r="H47" s="754"/>
      <c r="I47" s="754"/>
      <c r="J47" s="754"/>
      <c r="K47" s="754"/>
      <c r="L47" s="754"/>
      <c r="M47" s="755"/>
      <c r="N47" s="762"/>
      <c r="O47" s="763"/>
      <c r="P47" s="764"/>
      <c r="Q47" s="762"/>
      <c r="R47" s="767"/>
    </row>
  </sheetData>
  <mergeCells count="84">
    <mergeCell ref="E15:M17"/>
    <mergeCell ref="A7:D8"/>
    <mergeCell ref="E12:M14"/>
    <mergeCell ref="E7:M8"/>
    <mergeCell ref="N7:P8"/>
    <mergeCell ref="N9:P11"/>
    <mergeCell ref="A12:D12"/>
    <mergeCell ref="A13:D13"/>
    <mergeCell ref="A14:D14"/>
    <mergeCell ref="A15:D15"/>
    <mergeCell ref="A16:D16"/>
    <mergeCell ref="A17:D17"/>
    <mergeCell ref="Q12:R14"/>
    <mergeCell ref="Q15:R17"/>
    <mergeCell ref="N15:P17"/>
    <mergeCell ref="N12:P14"/>
    <mergeCell ref="Q7:R8"/>
    <mergeCell ref="Q9:R11"/>
    <mergeCell ref="N21:P23"/>
    <mergeCell ref="Q21:R23"/>
    <mergeCell ref="E18:M20"/>
    <mergeCell ref="A20:D20"/>
    <mergeCell ref="A21:D21"/>
    <mergeCell ref="A22:D22"/>
    <mergeCell ref="A23:D23"/>
    <mergeCell ref="N18:P20"/>
    <mergeCell ref="Q18:R20"/>
    <mergeCell ref="E21:M23"/>
    <mergeCell ref="A18:D18"/>
    <mergeCell ref="A19:D19"/>
    <mergeCell ref="A29:D29"/>
    <mergeCell ref="E24:M26"/>
    <mergeCell ref="E30:M32"/>
    <mergeCell ref="A30:D30"/>
    <mergeCell ref="A31:D31"/>
    <mergeCell ref="A24:D24"/>
    <mergeCell ref="A25:D25"/>
    <mergeCell ref="A26:D26"/>
    <mergeCell ref="A27:D27"/>
    <mergeCell ref="A28:D28"/>
    <mergeCell ref="A32:D32"/>
    <mergeCell ref="N24:P26"/>
    <mergeCell ref="Q24:R26"/>
    <mergeCell ref="E27:M29"/>
    <mergeCell ref="N27:P29"/>
    <mergeCell ref="Q27:R29"/>
    <mergeCell ref="A33:D33"/>
    <mergeCell ref="A34:D34"/>
    <mergeCell ref="N30:P32"/>
    <mergeCell ref="Q30:R32"/>
    <mergeCell ref="E33:M35"/>
    <mergeCell ref="N33:P35"/>
    <mergeCell ref="Q33:R35"/>
    <mergeCell ref="A35:D35"/>
    <mergeCell ref="E45:M47"/>
    <mergeCell ref="N45:P47"/>
    <mergeCell ref="Q45:R47"/>
    <mergeCell ref="A46:D46"/>
    <mergeCell ref="A47:D47"/>
    <mergeCell ref="E42:M44"/>
    <mergeCell ref="N42:P44"/>
    <mergeCell ref="Q42:R44"/>
    <mergeCell ref="E36:M38"/>
    <mergeCell ref="N36:P38"/>
    <mergeCell ref="Q36:R38"/>
    <mergeCell ref="E39:M41"/>
    <mergeCell ref="N39:P41"/>
    <mergeCell ref="Q39:R41"/>
    <mergeCell ref="A4:R5"/>
    <mergeCell ref="A10:D10"/>
    <mergeCell ref="A9:D9"/>
    <mergeCell ref="A11:D11"/>
    <mergeCell ref="A2:R2"/>
    <mergeCell ref="E9:M11"/>
    <mergeCell ref="A36:D36"/>
    <mergeCell ref="A37:D37"/>
    <mergeCell ref="A38:D38"/>
    <mergeCell ref="A39:D39"/>
    <mergeCell ref="A40:D40"/>
    <mergeCell ref="A41:D41"/>
    <mergeCell ref="A42:D42"/>
    <mergeCell ref="A43:D43"/>
    <mergeCell ref="A44:D44"/>
    <mergeCell ref="A45:D45"/>
  </mergeCells>
  <phoneticPr fontId="3"/>
  <dataValidations count="1">
    <dataValidation imeMode="off" allowBlank="1" showInputMessage="1" showErrorMessage="1" sqref="A9:D47" xr:uid="{C092B1C6-73F7-4B15-9D54-E7C4766CD7E7}"/>
  </dataValidations>
  <printOptions horizontalCentered="1"/>
  <pageMargins left="0.59055118110236227" right="0.27559055118110237" top="0.39370078740157483" bottom="0.78740157480314965" header="3.9370078740157481" footer="0.19685039370078741"/>
  <pageSetup paperSize="9" scale="78" fitToHeight="0" orientation="portrait" cellComments="asDisplayed" r:id="rId1"/>
  <headerFooter alignWithMargins="0">
    <oddHeader xml:space="preserve">&amp;R&amp;"ＭＳ 明朝,標準"&amp;10 &amp;"ＭＳ 明朝,太字" &amp;14 &amp;16 </oddHeader>
  </headerFooter>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M78"/>
  <sheetViews>
    <sheetView showGridLines="0" view="pageBreakPreview" zoomScaleNormal="55" zoomScaleSheetLayoutView="100" workbookViewId="0"/>
  </sheetViews>
  <sheetFormatPr defaultColWidth="9.875" defaultRowHeight="13.5"/>
  <cols>
    <col min="1" max="1" width="2.375" style="3" customWidth="1"/>
    <col min="2" max="11" width="10.375" style="3" customWidth="1"/>
    <col min="12" max="12" width="5.25" style="3" customWidth="1"/>
    <col min="13" max="13" width="15.875" style="3" customWidth="1"/>
    <col min="14" max="24" width="11.375" style="3" customWidth="1"/>
    <col min="25" max="16384" width="9.875" style="3"/>
  </cols>
  <sheetData>
    <row r="1" spans="1:12" ht="36" customHeight="1">
      <c r="A1" s="4"/>
      <c r="B1" s="21"/>
      <c r="C1" s="22"/>
      <c r="D1" s="22"/>
      <c r="E1" s="22"/>
      <c r="F1" s="22"/>
      <c r="G1" s="23"/>
      <c r="H1" s="23"/>
      <c r="I1" s="23"/>
      <c r="J1" s="23"/>
      <c r="K1" s="24" t="s">
        <v>386</v>
      </c>
      <c r="L1" s="4"/>
    </row>
    <row r="2" spans="1:12" ht="20.100000000000001" customHeight="1">
      <c r="A2" s="5"/>
      <c r="B2" s="1090" t="s">
        <v>387</v>
      </c>
      <c r="C2" s="1091"/>
      <c r="D2" s="1091"/>
      <c r="E2" s="1091"/>
      <c r="F2" s="1091"/>
      <c r="G2" s="1091"/>
      <c r="H2" s="1091"/>
      <c r="I2" s="1091"/>
      <c r="J2" s="1091"/>
      <c r="K2" s="1092"/>
      <c r="L2" s="5"/>
    </row>
    <row r="3" spans="1:12" ht="7.5" customHeight="1">
      <c r="B3" s="25"/>
      <c r="K3" s="26"/>
    </row>
    <row r="4" spans="1:12" ht="20.100000000000001" customHeight="1">
      <c r="A4" s="5"/>
      <c r="B4" s="1093" t="s">
        <v>388</v>
      </c>
      <c r="C4" s="1094"/>
      <c r="D4" s="1094"/>
      <c r="E4" s="1094"/>
      <c r="F4" s="1094"/>
      <c r="G4" s="1094"/>
      <c r="H4" s="1094"/>
      <c r="I4" s="1094"/>
      <c r="J4" s="1094"/>
      <c r="K4" s="1095"/>
      <c r="L4" s="5"/>
    </row>
    <row r="5" spans="1:12" ht="20.100000000000001" customHeight="1">
      <c r="B5" s="27"/>
      <c r="K5" s="26"/>
    </row>
    <row r="6" spans="1:12" ht="20.100000000000001" customHeight="1">
      <c r="B6" s="1096">
        <v>45748</v>
      </c>
      <c r="C6" s="1097"/>
      <c r="D6" s="1097"/>
      <c r="E6" s="1097"/>
      <c r="F6" s="1097"/>
      <c r="G6" s="1097"/>
      <c r="H6" s="1097"/>
      <c r="I6" s="1097"/>
      <c r="J6" s="1097"/>
      <c r="K6" s="1098"/>
    </row>
    <row r="7" spans="1:12" ht="20.100000000000001" customHeight="1">
      <c r="A7" s="6"/>
      <c r="B7" s="1099" t="s">
        <v>389</v>
      </c>
      <c r="C7" s="1100"/>
      <c r="D7" s="1100"/>
      <c r="E7" s="1100"/>
      <c r="F7" s="1100"/>
      <c r="G7" s="1100"/>
      <c r="H7" s="1100"/>
      <c r="I7" s="1100"/>
      <c r="J7" s="1100"/>
      <c r="K7" s="1101"/>
      <c r="L7" s="6"/>
    </row>
    <row r="8" spans="1:12" ht="20.100000000000001" customHeight="1">
      <c r="A8" s="6"/>
      <c r="B8" s="1099"/>
      <c r="C8" s="1100"/>
      <c r="D8" s="1100"/>
      <c r="E8" s="1100"/>
      <c r="F8" s="1100"/>
      <c r="G8" s="1100"/>
      <c r="H8" s="1100"/>
      <c r="I8" s="1100"/>
      <c r="J8" s="1100"/>
      <c r="K8" s="1101"/>
      <c r="L8" s="6"/>
    </row>
    <row r="9" spans="1:12" ht="9.75" customHeight="1">
      <c r="A9" s="8"/>
      <c r="B9" s="28"/>
      <c r="C9" s="7"/>
      <c r="D9" s="7"/>
      <c r="E9" s="7"/>
      <c r="F9" s="7"/>
      <c r="G9" s="7"/>
      <c r="H9" s="7"/>
      <c r="I9" s="7"/>
      <c r="J9" s="7"/>
      <c r="K9" s="29"/>
      <c r="L9" s="8"/>
    </row>
    <row r="10" spans="1:12" ht="20.100000000000001" customHeight="1">
      <c r="A10" s="10"/>
      <c r="B10" s="30" t="s">
        <v>390</v>
      </c>
      <c r="C10" s="9"/>
      <c r="D10" s="9"/>
      <c r="E10" s="9"/>
      <c r="F10" s="9"/>
      <c r="G10" s="9"/>
      <c r="H10" s="9"/>
      <c r="I10" s="9"/>
      <c r="J10" s="9"/>
      <c r="K10" s="31"/>
      <c r="L10" s="10"/>
    </row>
    <row r="11" spans="1:12" ht="20.100000000000001" customHeight="1">
      <c r="A11" s="6"/>
      <c r="B11" s="32" t="s">
        <v>391</v>
      </c>
      <c r="C11" s="33"/>
      <c r="D11" s="11"/>
      <c r="E11" s="11"/>
      <c r="F11" s="11"/>
      <c r="G11" s="11"/>
      <c r="H11" s="11"/>
      <c r="I11" s="11"/>
      <c r="J11" s="11"/>
      <c r="K11" s="34"/>
      <c r="L11" s="6"/>
    </row>
    <row r="12" spans="1:12" ht="20.100000000000001" customHeight="1">
      <c r="A12" s="6"/>
      <c r="B12" s="32" t="s">
        <v>392</v>
      </c>
      <c r="C12" s="33"/>
      <c r="D12" s="11"/>
      <c r="E12" s="11"/>
      <c r="F12" s="11"/>
      <c r="G12" s="11"/>
      <c r="H12" s="11"/>
      <c r="I12" s="11"/>
      <c r="J12" s="11"/>
      <c r="K12" s="34"/>
      <c r="L12" s="6"/>
    </row>
    <row r="13" spans="1:12" ht="12" customHeight="1">
      <c r="A13" s="6"/>
      <c r="B13" s="32"/>
      <c r="C13" s="33"/>
      <c r="D13" s="11"/>
      <c r="E13" s="11"/>
      <c r="F13" s="11"/>
      <c r="G13" s="11"/>
      <c r="H13" s="11"/>
      <c r="I13" s="11"/>
      <c r="J13" s="11"/>
      <c r="K13" s="34"/>
      <c r="L13" s="6"/>
    </row>
    <row r="14" spans="1:12" ht="20.100000000000001" customHeight="1">
      <c r="A14" s="10"/>
      <c r="B14" s="30" t="s">
        <v>393</v>
      </c>
      <c r="C14" s="9"/>
      <c r="D14" s="9"/>
      <c r="E14" s="9"/>
      <c r="F14" s="9"/>
      <c r="G14" s="9"/>
      <c r="H14" s="9"/>
      <c r="I14" s="9"/>
      <c r="J14" s="9"/>
      <c r="K14" s="31"/>
      <c r="L14" s="10"/>
    </row>
    <row r="15" spans="1:12" s="48" customFormat="1" ht="35.1" customHeight="1">
      <c r="B15" s="1102" t="s">
        <v>394</v>
      </c>
      <c r="C15" s="1088"/>
      <c r="D15" s="1088"/>
      <c r="E15" s="1088"/>
      <c r="F15" s="1088"/>
      <c r="G15" s="1088"/>
      <c r="H15" s="1088"/>
      <c r="I15" s="1088"/>
      <c r="J15" s="1088"/>
      <c r="K15" s="1089"/>
    </row>
    <row r="16" spans="1:12" ht="79.5" customHeight="1">
      <c r="A16" s="6"/>
      <c r="B16" s="1080" t="s">
        <v>395</v>
      </c>
      <c r="C16" s="1081"/>
      <c r="D16" s="1081"/>
      <c r="E16" s="1081"/>
      <c r="F16" s="1081"/>
      <c r="G16" s="1081"/>
      <c r="H16" s="1081"/>
      <c r="I16" s="1081"/>
      <c r="J16" s="1081"/>
      <c r="K16" s="1082"/>
      <c r="L16" s="6"/>
    </row>
    <row r="17" spans="1:13" ht="10.5" customHeight="1">
      <c r="B17" s="49"/>
      <c r="C17" s="11"/>
      <c r="D17" s="11"/>
      <c r="E17" s="11"/>
      <c r="F17" s="11"/>
      <c r="G17" s="11"/>
      <c r="H17" s="11"/>
      <c r="I17" s="11"/>
      <c r="J17" s="11"/>
      <c r="K17" s="34"/>
    </row>
    <row r="18" spans="1:13" ht="20.100000000000001" customHeight="1">
      <c r="A18" s="10"/>
      <c r="B18" s="30" t="s">
        <v>396</v>
      </c>
      <c r="C18" s="9"/>
      <c r="D18" s="9"/>
      <c r="E18" s="9"/>
      <c r="F18" s="9"/>
      <c r="G18" s="9"/>
      <c r="H18" s="9"/>
      <c r="I18" s="9"/>
      <c r="J18" s="9"/>
      <c r="K18" s="31"/>
      <c r="L18" s="10"/>
    </row>
    <row r="19" spans="1:13" s="48" customFormat="1" ht="28.5" customHeight="1">
      <c r="B19" s="1077" t="s">
        <v>397</v>
      </c>
      <c r="C19" s="1078"/>
      <c r="D19" s="1078"/>
      <c r="E19" s="1078"/>
      <c r="F19" s="1078"/>
      <c r="G19" s="1078"/>
      <c r="H19" s="1078"/>
      <c r="I19" s="1078"/>
      <c r="J19" s="1078"/>
      <c r="K19" s="1079"/>
    </row>
    <row r="20" spans="1:13" s="48" customFormat="1" ht="21" customHeight="1">
      <c r="B20" s="1103" t="s">
        <v>398</v>
      </c>
      <c r="C20" s="1104"/>
      <c r="D20" s="1104"/>
      <c r="E20" s="1104"/>
      <c r="F20" s="1104"/>
      <c r="G20" s="1104"/>
      <c r="H20" s="1104"/>
      <c r="I20" s="1104"/>
      <c r="J20" s="1104"/>
      <c r="K20" s="1105"/>
    </row>
    <row r="21" spans="1:13" s="48" customFormat="1" ht="15.75" customHeight="1">
      <c r="B21" s="1103" t="s">
        <v>399</v>
      </c>
      <c r="C21" s="1104"/>
      <c r="D21" s="1104"/>
      <c r="E21" s="1104"/>
      <c r="F21" s="1104"/>
      <c r="G21" s="1104"/>
      <c r="H21" s="1104"/>
      <c r="I21" s="1104"/>
      <c r="J21" s="1104"/>
      <c r="K21" s="1105"/>
    </row>
    <row r="22" spans="1:13" s="48" customFormat="1" ht="29.45" customHeight="1">
      <c r="B22" s="1103" t="s">
        <v>400</v>
      </c>
      <c r="C22" s="1104"/>
      <c r="D22" s="1104"/>
      <c r="E22" s="1104"/>
      <c r="F22" s="1104"/>
      <c r="G22" s="1104"/>
      <c r="H22" s="1104"/>
      <c r="I22" s="1104"/>
      <c r="J22" s="1104"/>
      <c r="K22" s="1105"/>
    </row>
    <row r="23" spans="1:13" s="48" customFormat="1" ht="30" customHeight="1">
      <c r="B23" s="1103" t="s">
        <v>401</v>
      </c>
      <c r="C23" s="1104"/>
      <c r="D23" s="1104"/>
      <c r="E23" s="1104"/>
      <c r="F23" s="1104"/>
      <c r="G23" s="1104"/>
      <c r="H23" s="1104"/>
      <c r="I23" s="1104"/>
      <c r="J23" s="1104"/>
      <c r="K23" s="1105"/>
    </row>
    <row r="24" spans="1:13" s="48" customFormat="1" ht="13.5" customHeight="1">
      <c r="A24" s="555"/>
      <c r="B24" s="35"/>
      <c r="C24" s="11"/>
      <c r="D24" s="11"/>
      <c r="E24" s="11"/>
      <c r="F24" s="11"/>
      <c r="G24" s="11"/>
      <c r="H24" s="11"/>
      <c r="I24" s="11"/>
      <c r="J24" s="11"/>
      <c r="K24" s="34"/>
      <c r="M24" s="1086"/>
    </row>
    <row r="25" spans="1:13" s="48" customFormat="1" ht="23.25" customHeight="1">
      <c r="A25" s="555"/>
      <c r="B25" s="30" t="s">
        <v>402</v>
      </c>
      <c r="C25" s="9"/>
      <c r="D25" s="9"/>
      <c r="E25" s="9"/>
      <c r="F25" s="9"/>
      <c r="G25" s="9"/>
      <c r="H25" s="9"/>
      <c r="I25" s="9"/>
      <c r="J25" s="9"/>
      <c r="K25" s="31"/>
      <c r="M25" s="1086"/>
    </row>
    <row r="26" spans="1:13" s="48" customFormat="1" ht="51" customHeight="1">
      <c r="A26" s="555"/>
      <c r="B26" s="1087" t="s">
        <v>403</v>
      </c>
      <c r="C26" s="1088"/>
      <c r="D26" s="1088"/>
      <c r="E26" s="1088"/>
      <c r="F26" s="1088"/>
      <c r="G26" s="1088"/>
      <c r="H26" s="1088"/>
      <c r="I26" s="1088"/>
      <c r="J26" s="1088"/>
      <c r="K26" s="1089"/>
      <c r="M26" s="1086"/>
    </row>
    <row r="27" spans="1:13" ht="34.5" customHeight="1">
      <c r="B27" s="1075" t="s">
        <v>404</v>
      </c>
      <c r="C27" s="726"/>
      <c r="D27" s="726"/>
      <c r="E27" s="726"/>
      <c r="F27" s="726"/>
      <c r="G27" s="726"/>
      <c r="H27" s="726"/>
      <c r="I27" s="726"/>
      <c r="J27" s="726"/>
      <c r="K27" s="1076"/>
    </row>
    <row r="28" spans="1:13" ht="15" customHeight="1">
      <c r="A28" s="12"/>
      <c r="B28" s="36"/>
      <c r="C28" s="11"/>
      <c r="D28" s="11"/>
      <c r="E28" s="11"/>
      <c r="F28" s="11"/>
      <c r="G28" s="11"/>
      <c r="H28" s="11"/>
      <c r="I28" s="11"/>
      <c r="J28" s="11"/>
      <c r="K28" s="34"/>
      <c r="L28" s="12"/>
    </row>
    <row r="29" spans="1:13" ht="20.100000000000001" customHeight="1">
      <c r="B29" s="30" t="s">
        <v>405</v>
      </c>
      <c r="C29" s="5"/>
      <c r="D29" s="5"/>
      <c r="E29" s="5"/>
      <c r="F29" s="5"/>
      <c r="G29" s="5"/>
      <c r="H29" s="5"/>
      <c r="I29" s="5"/>
      <c r="J29" s="5"/>
      <c r="K29" s="37"/>
    </row>
    <row r="30" spans="1:13" ht="37.5" customHeight="1">
      <c r="A30" s="10"/>
      <c r="B30" s="1077" t="s">
        <v>406</v>
      </c>
      <c r="C30" s="1078"/>
      <c r="D30" s="1078"/>
      <c r="E30" s="1078"/>
      <c r="F30" s="1078"/>
      <c r="G30" s="1078"/>
      <c r="H30" s="1078"/>
      <c r="I30" s="1078"/>
      <c r="J30" s="1078"/>
      <c r="K30" s="1079"/>
      <c r="L30" s="10"/>
    </row>
    <row r="31" spans="1:13" ht="14.25" customHeight="1">
      <c r="A31" s="12"/>
      <c r="B31" s="38"/>
      <c r="C31" s="14"/>
      <c r="D31" s="14"/>
      <c r="E31" s="14"/>
      <c r="F31" s="14"/>
      <c r="G31" s="14"/>
      <c r="H31" s="14"/>
      <c r="I31" s="14"/>
      <c r="J31" s="14"/>
      <c r="K31" s="39"/>
      <c r="L31" s="12"/>
    </row>
    <row r="32" spans="1:13" ht="20.100000000000001" customHeight="1">
      <c r="A32" s="12"/>
      <c r="B32" s="30" t="s">
        <v>407</v>
      </c>
      <c r="C32" s="9"/>
      <c r="D32" s="9"/>
      <c r="E32" s="9"/>
      <c r="F32" s="9"/>
      <c r="G32" s="9"/>
      <c r="H32" s="9"/>
      <c r="I32" s="9"/>
      <c r="J32" s="9"/>
      <c r="K32" s="31"/>
      <c r="L32" s="12"/>
    </row>
    <row r="33" spans="1:12" ht="30" customHeight="1">
      <c r="A33" s="12"/>
      <c r="B33" s="1080" t="s">
        <v>408</v>
      </c>
      <c r="C33" s="1081"/>
      <c r="D33" s="1081"/>
      <c r="E33" s="1081"/>
      <c r="F33" s="1081"/>
      <c r="G33" s="1081"/>
      <c r="H33" s="1081"/>
      <c r="I33" s="1081"/>
      <c r="J33" s="1081"/>
      <c r="K33" s="1082"/>
      <c r="L33" s="12"/>
    </row>
    <row r="34" spans="1:12" ht="20.100000000000001" customHeight="1">
      <c r="A34" s="6"/>
      <c r="B34" s="40" t="s">
        <v>409</v>
      </c>
      <c r="C34" s="11"/>
      <c r="D34" s="11"/>
      <c r="E34" s="11"/>
      <c r="F34" s="11"/>
      <c r="G34" s="11"/>
      <c r="H34" s="11"/>
      <c r="I34" s="11"/>
      <c r="J34" s="11"/>
      <c r="K34" s="34"/>
      <c r="L34" s="15"/>
    </row>
    <row r="35" spans="1:12" ht="20.100000000000001" customHeight="1">
      <c r="A35" s="6"/>
      <c r="B35" s="1083" t="s">
        <v>410</v>
      </c>
      <c r="C35" s="1084"/>
      <c r="D35" s="1084"/>
      <c r="E35" s="1084"/>
      <c r="F35" s="1084"/>
      <c r="G35" s="1084"/>
      <c r="H35" s="1084"/>
      <c r="I35" s="1084"/>
      <c r="J35" s="1084"/>
      <c r="K35" s="1085"/>
      <c r="L35" s="15"/>
    </row>
    <row r="36" spans="1:12" ht="20.100000000000001" customHeight="1">
      <c r="A36" s="6"/>
      <c r="B36" s="1083" t="s">
        <v>411</v>
      </c>
      <c r="C36" s="1084"/>
      <c r="D36" s="1084"/>
      <c r="E36" s="1084"/>
      <c r="F36" s="1084"/>
      <c r="G36" s="1084"/>
      <c r="H36" s="1084"/>
      <c r="I36" s="1084"/>
      <c r="J36" s="1084"/>
      <c r="K36" s="1085"/>
      <c r="L36" s="15"/>
    </row>
    <row r="37" spans="1:12" ht="8.25" customHeight="1">
      <c r="A37" s="6"/>
      <c r="B37" s="41"/>
      <c r="C37" s="13"/>
      <c r="D37" s="14"/>
      <c r="E37" s="14"/>
      <c r="F37" s="14"/>
      <c r="G37" s="14"/>
      <c r="H37" s="14"/>
      <c r="I37" s="14"/>
      <c r="J37" s="14"/>
      <c r="K37" s="39"/>
      <c r="L37" s="15"/>
    </row>
    <row r="38" spans="1:12" ht="20.100000000000001" customHeight="1">
      <c r="A38" s="6"/>
      <c r="B38" s="40" t="s">
        <v>412</v>
      </c>
      <c r="C38" s="11"/>
      <c r="D38" s="11"/>
      <c r="E38" s="11"/>
      <c r="F38" s="11"/>
      <c r="G38" s="11"/>
      <c r="H38" s="11"/>
      <c r="I38" s="11"/>
      <c r="J38" s="11"/>
      <c r="K38" s="34"/>
      <c r="L38" s="15"/>
    </row>
    <row r="39" spans="1:12" ht="20.100000000000001" customHeight="1">
      <c r="B39" s="40" t="s">
        <v>413</v>
      </c>
      <c r="C39" s="11"/>
      <c r="D39" s="11"/>
      <c r="E39" s="11"/>
      <c r="F39" s="11"/>
      <c r="G39" s="11"/>
      <c r="H39" s="11"/>
      <c r="I39" s="11"/>
      <c r="J39" s="11"/>
      <c r="K39" s="34"/>
      <c r="L39" s="16"/>
    </row>
    <row r="40" spans="1:12" ht="20.100000000000001" customHeight="1">
      <c r="B40" s="519"/>
      <c r="C40" s="3" t="s">
        <v>414</v>
      </c>
      <c r="D40" s="171"/>
      <c r="E40" s="3" t="s">
        <v>415</v>
      </c>
      <c r="K40" s="26"/>
      <c r="L40" s="16"/>
    </row>
    <row r="41" spans="1:12" ht="20.100000000000001" customHeight="1">
      <c r="A41" s="43"/>
      <c r="B41" s="40"/>
      <c r="E41" s="42"/>
      <c r="F41" s="16"/>
      <c r="G41" s="3" t="s">
        <v>416</v>
      </c>
      <c r="H41" s="16"/>
      <c r="I41" s="3" t="s">
        <v>417</v>
      </c>
      <c r="J41" s="129"/>
      <c r="K41" s="26" t="s">
        <v>194</v>
      </c>
      <c r="L41" s="17"/>
    </row>
    <row r="42" spans="1:12" ht="20.100000000000001" customHeight="1">
      <c r="A42" s="12"/>
      <c r="B42" s="40"/>
      <c r="C42" s="130" t="s">
        <v>418</v>
      </c>
      <c r="D42" s="1070"/>
      <c r="E42" s="1070"/>
      <c r="F42" s="1070"/>
      <c r="G42" s="1070"/>
      <c r="H42" s="1070"/>
      <c r="I42" s="1070"/>
      <c r="J42" s="1070"/>
      <c r="K42" s="1071"/>
      <c r="L42" s="18"/>
    </row>
    <row r="43" spans="1:12" ht="12" customHeight="1">
      <c r="B43" s="40"/>
      <c r="C43" s="44"/>
      <c r="D43" s="44"/>
      <c r="E43" s="44"/>
      <c r="F43" s="44"/>
      <c r="G43" s="44"/>
      <c r="H43" s="44"/>
      <c r="I43" s="44"/>
      <c r="J43" s="45"/>
      <c r="K43" s="46"/>
    </row>
    <row r="44" spans="1:12" ht="20.100000000000001" customHeight="1">
      <c r="A44" s="12"/>
      <c r="B44" s="40"/>
      <c r="C44" s="130" t="s">
        <v>419</v>
      </c>
      <c r="D44" s="1070"/>
      <c r="E44" s="1070"/>
      <c r="F44" s="1070"/>
      <c r="G44" s="1070"/>
      <c r="H44" s="1070"/>
      <c r="I44" s="1070"/>
      <c r="J44" s="1070"/>
      <c r="K44" s="1071"/>
      <c r="L44" s="12"/>
    </row>
    <row r="45" spans="1:12" ht="9" customHeight="1">
      <c r="B45" s="47"/>
      <c r="K45" s="26"/>
    </row>
    <row r="46" spans="1:12" ht="14.25" thickBot="1">
      <c r="B46" s="1072" t="s">
        <v>420</v>
      </c>
      <c r="C46" s="1073"/>
      <c r="D46" s="1073"/>
      <c r="E46" s="1073"/>
      <c r="F46" s="1073"/>
      <c r="G46" s="1073"/>
      <c r="H46" s="1073"/>
      <c r="I46" s="1073"/>
      <c r="J46" s="1073"/>
      <c r="K46" s="1074"/>
    </row>
    <row r="65" spans="2:6" ht="27.75" customHeight="1"/>
    <row r="66" spans="2:6" ht="117.75" customHeight="1"/>
    <row r="72" spans="2:6">
      <c r="B72" s="1069"/>
      <c r="C72" s="1069"/>
      <c r="D72" s="1069"/>
      <c r="E72" s="1069"/>
      <c r="F72" s="1069"/>
    </row>
    <row r="73" spans="2:6">
      <c r="B73" s="1069"/>
      <c r="C73" s="1069"/>
      <c r="D73" s="1069"/>
      <c r="E73" s="1069"/>
      <c r="F73" s="1069"/>
    </row>
    <row r="74" spans="2:6" ht="39.950000000000003" customHeight="1"/>
    <row r="78" spans="2:6" ht="61.5" customHeight="1"/>
  </sheetData>
  <mergeCells count="23">
    <mergeCell ref="M24:M26"/>
    <mergeCell ref="B26:K26"/>
    <mergeCell ref="B2:K2"/>
    <mergeCell ref="B4:K4"/>
    <mergeCell ref="B6:K6"/>
    <mergeCell ref="B7:K8"/>
    <mergeCell ref="B15:K15"/>
    <mergeCell ref="B16:K16"/>
    <mergeCell ref="B19:K19"/>
    <mergeCell ref="B20:K20"/>
    <mergeCell ref="B21:K21"/>
    <mergeCell ref="B22:K22"/>
    <mergeCell ref="B23:K23"/>
    <mergeCell ref="B27:K27"/>
    <mergeCell ref="B30:K30"/>
    <mergeCell ref="B33:K33"/>
    <mergeCell ref="B35:K35"/>
    <mergeCell ref="B36:K36"/>
    <mergeCell ref="B73:F73"/>
    <mergeCell ref="D42:K42"/>
    <mergeCell ref="D44:K44"/>
    <mergeCell ref="B46:K46"/>
    <mergeCell ref="B72:F72"/>
  </mergeCells>
  <phoneticPr fontId="3"/>
  <dataValidations count="1">
    <dataValidation type="list" allowBlank="1" showInputMessage="1" showErrorMessage="1" sqref="B40 D40" xr:uid="{E6A3D1AA-4558-4F87-98C5-59E4590F3E3C}">
      <formula1>"✓"</formula1>
    </dataValidation>
  </dataValidations>
  <hyperlinks>
    <hyperlink ref="B46:K46" r:id="rId1" location="Handling/" display="なお当協会の個人情報の取扱については、https://www.aots.jp/privacy-policy/#Handling/をご覧ください。" xr:uid="{20B40C10-117C-4AC9-8B71-16881EFDFB21}"/>
  </hyperlinks>
  <printOptions horizontalCentered="1"/>
  <pageMargins left="0.55118110236220474" right="0.55118110236220474" top="0.59055118110236227" bottom="0.59055118110236227" header="0.51181102362204722" footer="0.51181102362204722"/>
  <pageSetup paperSize="9" scale="81" orientation="portrait" cellComments="asDisplayed"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シート一覧</vt:lpstr>
      <vt:lpstr>①-補助事業のご利用に関するアンケート</vt:lpstr>
      <vt:lpstr>②-申請書</vt:lpstr>
      <vt:lpstr>審査用案件概要シート</vt:lpstr>
      <vt:lpstr>審査_日程案</vt:lpstr>
      <vt:lpstr>③-別紙1.計画概要</vt:lpstr>
      <vt:lpstr>④-別紙2.予算概算</vt:lpstr>
      <vt:lpstr>⑤-別紙3.日程案</vt:lpstr>
      <vt:lpstr>⑥-別紙4.個人情報の取り扱いについて</vt:lpstr>
      <vt:lpstr>⑥別紙4英語版 Personal Info Handling</vt:lpstr>
      <vt:lpstr>'①-補助事業のご利用に関するアンケート'!Print_Area</vt:lpstr>
      <vt:lpstr>'②-申請書'!Print_Area</vt:lpstr>
      <vt:lpstr>'③-別紙1.計画概要'!Print_Area</vt:lpstr>
      <vt:lpstr>'④-別紙2.予算概算'!Print_Area</vt:lpstr>
      <vt:lpstr>'⑤-別紙3.日程案'!Print_Area</vt:lpstr>
      <vt:lpstr>'⑥-別紙4.個人情報の取り扱いについて'!Print_Area</vt:lpstr>
      <vt:lpstr>'⑥別紙4英語版 Personal Info Handling'!Print_Area</vt:lpstr>
      <vt:lpstr>シート一覧!Print_Area</vt:lpstr>
      <vt:lpstr>審査_日程案!Print_Area</vt:lpstr>
      <vt:lpstr>審査用案件概要シート!Print_Area</vt:lpstr>
      <vt:lpstr>講座関連情報</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2025-06-02T02:40:39Z</cp:lastPrinted>
  <dcterms:created xsi:type="dcterms:W3CDTF">2020-07-02T04:43:32Z</dcterms:created>
  <dcterms:modified xsi:type="dcterms:W3CDTF">2025-07-16T05:23:03Z</dcterms:modified>
  <cp:category/>
  <cp:contentStatus/>
</cp:coreProperties>
</file>