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always" defaultThemeVersion="124226"/>
  <bookViews>
    <workbookView xWindow="0" yWindow="0" windowWidth="19200" windowHeight="11610"/>
  </bookViews>
  <sheets>
    <sheet name="請求書（要提出）" sheetId="3" r:id="rId1"/>
    <sheet name="計算書詳細（要提出）" sheetId="16" r:id="rId2"/>
    <sheet name="記入例_請求書" sheetId="21" r:id="rId3"/>
    <sheet name="記入例_計算書詳細" sheetId="22" r:id="rId4"/>
    <sheet name="【参考】提出書類（インフラシステム展開）" sheetId="18" r:id="rId5"/>
    <sheet name="選択リスト（削除厳禁）" sheetId="20"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21" l="1"/>
  <c r="H23" i="22"/>
  <c r="H27" i="22" s="1"/>
  <c r="J21" i="22"/>
  <c r="J20" i="22"/>
  <c r="J12" i="22"/>
  <c r="I4" i="22"/>
  <c r="H7" i="22"/>
  <c r="H29" i="22"/>
  <c r="L23" i="22"/>
  <c r="C3" i="22" s="1"/>
  <c r="K11" i="22"/>
  <c r="E18" i="21"/>
  <c r="J23" i="22" l="1"/>
  <c r="H31" i="22" s="1"/>
  <c r="I1" i="22" s="1"/>
  <c r="K31" i="22" l="1"/>
  <c r="H33" i="22"/>
  <c r="H32" i="16" l="1"/>
  <c r="H34" i="16"/>
  <c r="E18" i="3"/>
  <c r="H36" i="16" l="1"/>
  <c r="I4" i="16" l="1"/>
  <c r="C3" i="3" l="1"/>
  <c r="C4" i="3"/>
  <c r="C5" i="3"/>
  <c r="L28" i="16" l="1"/>
  <c r="C3" i="16" s="1"/>
  <c r="J28" i="16"/>
  <c r="K15" i="16"/>
  <c r="H38" i="16" l="1"/>
  <c r="K36" i="16"/>
  <c r="I1" i="16"/>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 xml:space="preserve">選択ください
</t>
        </r>
      </text>
    </comment>
    <comment ref="E21" authorId="0" shapeId="0">
      <text>
        <r>
          <rPr>
            <b/>
            <sz val="9"/>
            <color indexed="81"/>
            <rFont val="ＭＳ Ｐゴシック"/>
            <family val="3"/>
            <charset val="128"/>
          </rPr>
          <t xml:space="preserve">選択ください
</t>
        </r>
      </text>
    </comment>
    <comment ref="C22" authorId="0" shapeId="0">
      <text>
        <r>
          <rPr>
            <b/>
            <sz val="9"/>
            <color indexed="81"/>
            <rFont val="ＭＳ Ｐゴシック"/>
            <family val="3"/>
            <charset val="128"/>
          </rPr>
          <t>申請企業の指定レートがない場合はＡＰＯの当月レートを適用する（ＡＰＯ記入欄）</t>
        </r>
      </text>
    </comment>
    <comment ref="E22" authorId="0" shapeId="0">
      <text>
        <r>
          <rPr>
            <b/>
            <sz val="9"/>
            <color indexed="81"/>
            <rFont val="ＭＳ Ｐゴシック"/>
            <family val="3"/>
            <charset val="128"/>
          </rPr>
          <t>申請企業の指定レートがない場合はＡＰＯの当月レートを適用する（ＡＰＯ記入欄）</t>
        </r>
      </text>
    </comment>
    <comment ref="C23" authorId="0" shapeId="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authors>
    <author>作成者</author>
  </authors>
  <commentList>
    <comment ref="L5" authorId="0" shapeId="0">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G7" authorId="0" shapeId="0">
      <text>
        <r>
          <rPr>
            <b/>
            <sz val="9"/>
            <color indexed="81"/>
            <rFont val="ＭＳ Ｐゴシック"/>
            <family val="3"/>
            <charset val="128"/>
          </rPr>
          <t xml:space="preserve">選択ください
</t>
        </r>
      </text>
    </comment>
    <comment ref="G8" authorId="0" shapeId="0">
      <text>
        <r>
          <rPr>
            <b/>
            <sz val="9"/>
            <color indexed="81"/>
            <rFont val="ＭＳ Ｐゴシック"/>
            <family val="3"/>
            <charset val="128"/>
          </rPr>
          <t xml:space="preserve">選択ください
</t>
        </r>
      </text>
    </comment>
    <comment ref="G9" authorId="0" shapeId="0">
      <text>
        <r>
          <rPr>
            <b/>
            <sz val="9"/>
            <color indexed="81"/>
            <rFont val="ＭＳ Ｐゴシック"/>
            <family val="3"/>
            <charset val="128"/>
          </rPr>
          <t xml:space="preserve">選択ください
</t>
        </r>
      </text>
    </comment>
    <comment ref="G10" authorId="0" shapeId="0">
      <text>
        <r>
          <rPr>
            <b/>
            <sz val="9"/>
            <color indexed="81"/>
            <rFont val="ＭＳ Ｐゴシック"/>
            <family val="3"/>
            <charset val="128"/>
          </rPr>
          <t xml:space="preserve">選択ください
</t>
        </r>
      </text>
    </comment>
    <comment ref="G11" authorId="0" shapeId="0">
      <text>
        <r>
          <rPr>
            <b/>
            <sz val="9"/>
            <color indexed="81"/>
            <rFont val="ＭＳ Ｐゴシック"/>
            <family val="3"/>
            <charset val="128"/>
          </rPr>
          <t xml:space="preserve">選択ください
</t>
        </r>
      </text>
    </comment>
    <comment ref="G12" authorId="0" shapeId="0">
      <text>
        <r>
          <rPr>
            <b/>
            <sz val="9"/>
            <color indexed="81"/>
            <rFont val="ＭＳ Ｐゴシック"/>
            <family val="3"/>
            <charset val="128"/>
          </rPr>
          <t xml:space="preserve">選択ください
</t>
        </r>
      </text>
    </comment>
    <comment ref="G13" authorId="0" shapeId="0">
      <text>
        <r>
          <rPr>
            <b/>
            <sz val="9"/>
            <color indexed="81"/>
            <rFont val="ＭＳ Ｐゴシック"/>
            <family val="3"/>
            <charset val="128"/>
          </rPr>
          <t xml:space="preserve">選択ください
</t>
        </r>
      </text>
    </comment>
    <comment ref="G14" authorId="0" shapeId="0">
      <text>
        <r>
          <rPr>
            <b/>
            <sz val="9"/>
            <color indexed="81"/>
            <rFont val="ＭＳ Ｐゴシック"/>
            <family val="3"/>
            <charset val="128"/>
          </rPr>
          <t xml:space="preserve">選択ください
</t>
        </r>
      </text>
    </comment>
    <comment ref="G15" authorId="0" shapeId="0">
      <text>
        <r>
          <rPr>
            <b/>
            <sz val="9"/>
            <color indexed="81"/>
            <rFont val="ＭＳ Ｐゴシック"/>
            <family val="3"/>
            <charset val="128"/>
          </rPr>
          <t xml:space="preserve">選択ください
</t>
        </r>
      </text>
    </comment>
    <comment ref="G16" authorId="0" shapeId="0">
      <text>
        <r>
          <rPr>
            <b/>
            <sz val="9"/>
            <color indexed="81"/>
            <rFont val="ＭＳ Ｐゴシック"/>
            <family val="3"/>
            <charset val="128"/>
          </rPr>
          <t xml:space="preserve">選択ください
</t>
        </r>
      </text>
    </comment>
    <comment ref="G17" authorId="0" shapeId="0">
      <text>
        <r>
          <rPr>
            <b/>
            <sz val="9"/>
            <color indexed="81"/>
            <rFont val="ＭＳ Ｐゴシック"/>
            <family val="3"/>
            <charset val="128"/>
          </rPr>
          <t xml:space="preserve">選択ください
</t>
        </r>
      </text>
    </comment>
    <comment ref="G18" authorId="0" shapeId="0">
      <text>
        <r>
          <rPr>
            <b/>
            <sz val="9"/>
            <color indexed="81"/>
            <rFont val="ＭＳ Ｐゴシック"/>
            <family val="3"/>
            <charset val="128"/>
          </rPr>
          <t xml:space="preserve">選択ください
</t>
        </r>
      </text>
    </comment>
    <comment ref="G19" authorId="0" shapeId="0">
      <text>
        <r>
          <rPr>
            <b/>
            <sz val="9"/>
            <color indexed="81"/>
            <rFont val="ＭＳ Ｐゴシック"/>
            <family val="3"/>
            <charset val="128"/>
          </rPr>
          <t xml:space="preserve">選択ください
</t>
        </r>
      </text>
    </comment>
    <comment ref="G20" authorId="0" shapeId="0">
      <text>
        <r>
          <rPr>
            <b/>
            <sz val="9"/>
            <color indexed="81"/>
            <rFont val="ＭＳ Ｐゴシック"/>
            <family val="3"/>
            <charset val="128"/>
          </rPr>
          <t xml:space="preserve">選択ください
</t>
        </r>
      </text>
    </comment>
    <comment ref="G21" authorId="0" shapeId="0">
      <text>
        <r>
          <rPr>
            <b/>
            <sz val="9"/>
            <color indexed="81"/>
            <rFont val="ＭＳ Ｐゴシック"/>
            <family val="3"/>
            <charset val="128"/>
          </rPr>
          <t xml:space="preserve">選択ください
</t>
        </r>
      </text>
    </comment>
    <comment ref="G22" authorId="0" shapeId="0">
      <text>
        <r>
          <rPr>
            <b/>
            <sz val="9"/>
            <color indexed="81"/>
            <rFont val="ＭＳ Ｐゴシック"/>
            <family val="3"/>
            <charset val="128"/>
          </rPr>
          <t xml:space="preserve">選択ください
</t>
        </r>
      </text>
    </comment>
    <comment ref="G23" authorId="0" shapeId="0">
      <text>
        <r>
          <rPr>
            <b/>
            <sz val="9"/>
            <color indexed="81"/>
            <rFont val="ＭＳ Ｐゴシック"/>
            <family val="3"/>
            <charset val="128"/>
          </rPr>
          <t xml:space="preserve">選択ください
</t>
        </r>
      </text>
    </comment>
    <comment ref="G24" authorId="0" shapeId="0">
      <text>
        <r>
          <rPr>
            <b/>
            <sz val="9"/>
            <color indexed="81"/>
            <rFont val="ＭＳ Ｐゴシック"/>
            <family val="3"/>
            <charset val="128"/>
          </rPr>
          <t xml:space="preserve">選択ください
</t>
        </r>
      </text>
    </comment>
    <comment ref="G25" authorId="0" shapeId="0">
      <text>
        <r>
          <rPr>
            <b/>
            <sz val="9"/>
            <color indexed="81"/>
            <rFont val="ＭＳ Ｐゴシック"/>
            <family val="3"/>
            <charset val="128"/>
          </rPr>
          <t xml:space="preserve">選択ください
</t>
        </r>
      </text>
    </comment>
    <comment ref="G26" authorId="0" shapeId="0">
      <text>
        <r>
          <rPr>
            <b/>
            <sz val="9"/>
            <color indexed="81"/>
            <rFont val="ＭＳ Ｐゴシック"/>
            <family val="3"/>
            <charset val="128"/>
          </rPr>
          <t xml:space="preserve">選択ください
</t>
        </r>
      </text>
    </comment>
    <comment ref="G27" authorId="0" shapeId="0">
      <text>
        <r>
          <rPr>
            <b/>
            <sz val="9"/>
            <color indexed="81"/>
            <rFont val="ＭＳ Ｐゴシック"/>
            <family val="3"/>
            <charset val="128"/>
          </rPr>
          <t xml:space="preserve">選択ください
</t>
        </r>
      </text>
    </comment>
    <comment ref="G28" authorId="0" shapeId="0">
      <text>
        <r>
          <rPr>
            <b/>
            <sz val="9"/>
            <color indexed="81"/>
            <rFont val="ＭＳ Ｐゴシック"/>
            <family val="3"/>
            <charset val="128"/>
          </rPr>
          <t xml:space="preserve">選択ください
</t>
        </r>
      </text>
    </comment>
    <comment ref="H28" authorId="0" shapeId="0">
      <text>
        <r>
          <rPr>
            <b/>
            <sz val="9"/>
            <color indexed="81"/>
            <rFont val="Tahoma"/>
            <family val="2"/>
          </rPr>
          <t>計算する範囲を指定して下さい</t>
        </r>
      </text>
    </comment>
    <comment ref="G29" authorId="0" shapeId="0">
      <text>
        <r>
          <rPr>
            <b/>
            <sz val="9"/>
            <color indexed="81"/>
            <rFont val="ＭＳ Ｐゴシック"/>
            <family val="3"/>
            <charset val="128"/>
          </rPr>
          <t xml:space="preserve">選択ください
</t>
        </r>
      </text>
    </comment>
    <comment ref="H29" authorId="0" shapeId="0">
      <text>
        <r>
          <rPr>
            <b/>
            <sz val="9"/>
            <color indexed="81"/>
            <rFont val="Tahoma"/>
            <family val="2"/>
          </rPr>
          <t>計算する範囲を指定して下さい</t>
        </r>
      </text>
    </comment>
    <comment ref="C32" authorId="0" shapeId="0">
      <text>
        <r>
          <rPr>
            <b/>
            <sz val="9"/>
            <color indexed="81"/>
            <rFont val="ＭＳ Ｐゴシック"/>
            <family val="3"/>
            <charset val="128"/>
          </rPr>
          <t xml:space="preserve">選択ください
</t>
        </r>
      </text>
    </comment>
    <comment ref="D32" authorId="0" shapeId="0">
      <text>
        <r>
          <rPr>
            <b/>
            <sz val="9"/>
            <color indexed="81"/>
            <rFont val="ＭＳ Ｐゴシック"/>
            <family val="3"/>
            <charset val="128"/>
          </rPr>
          <t xml:space="preserve">選択ください
</t>
        </r>
      </text>
    </comment>
    <comment ref="E32" authorId="0" shapeId="0">
      <text>
        <r>
          <rPr>
            <b/>
            <sz val="9"/>
            <color indexed="81"/>
            <rFont val="ＭＳ Ｐゴシック"/>
            <family val="3"/>
            <charset val="128"/>
          </rPr>
          <t>記入下さい</t>
        </r>
        <r>
          <rPr>
            <sz val="9"/>
            <color indexed="81"/>
            <rFont val="Tahoma"/>
            <family val="2"/>
          </rPr>
          <t xml:space="preserve">
</t>
        </r>
      </text>
    </comment>
    <comment ref="C34" authorId="0" shapeId="0">
      <text>
        <r>
          <rPr>
            <b/>
            <sz val="9"/>
            <color indexed="81"/>
            <rFont val="ＭＳ Ｐゴシック"/>
            <family val="3"/>
            <charset val="128"/>
          </rPr>
          <t xml:space="preserve">選択ください
</t>
        </r>
      </text>
    </comment>
    <comment ref="D34" authorId="0" shapeId="0">
      <text>
        <r>
          <rPr>
            <b/>
            <sz val="9"/>
            <color indexed="81"/>
            <rFont val="ＭＳ Ｐゴシック"/>
            <family val="3"/>
            <charset val="128"/>
          </rPr>
          <t xml:space="preserve">選択ください
</t>
        </r>
      </text>
    </comment>
    <comment ref="E34" authorId="0" shapeId="0">
      <text>
        <r>
          <rPr>
            <b/>
            <sz val="9"/>
            <color indexed="81"/>
            <rFont val="ＭＳ Ｐゴシック"/>
            <family val="3"/>
            <charset val="128"/>
          </rPr>
          <t>記入下さい</t>
        </r>
        <r>
          <rPr>
            <sz val="9"/>
            <color indexed="81"/>
            <rFont val="Tahoma"/>
            <family val="2"/>
          </rPr>
          <t xml:space="preserve">
</t>
        </r>
      </text>
    </comment>
    <comment ref="C38" authorId="0" shapeId="0">
      <text>
        <r>
          <rPr>
            <b/>
            <sz val="9"/>
            <color indexed="81"/>
            <rFont val="ＭＳ Ｐゴシック"/>
            <family val="3"/>
            <charset val="128"/>
          </rPr>
          <t xml:space="preserve">選択ください
</t>
        </r>
      </text>
    </comment>
    <comment ref="D38" authorId="0" shapeId="0">
      <text>
        <r>
          <rPr>
            <b/>
            <sz val="9"/>
            <color indexed="81"/>
            <rFont val="ＭＳ Ｐゴシック"/>
            <family val="3"/>
            <charset val="128"/>
          </rPr>
          <t xml:space="preserve">選択ください
</t>
        </r>
      </text>
    </comment>
    <comment ref="E38" authorId="0" shapeId="0">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authors>
    <author>作成者</author>
  </authors>
  <commentList>
    <comment ref="C22" authorId="0" shapeId="0">
      <text>
        <r>
          <rPr>
            <b/>
            <sz val="9"/>
            <color indexed="81"/>
            <rFont val="ＭＳ Ｐゴシック"/>
            <family val="3"/>
            <charset val="128"/>
          </rPr>
          <t xml:space="preserve">選択ください
</t>
        </r>
      </text>
    </comment>
    <comment ref="E22" authorId="0" shapeId="0">
      <text>
        <r>
          <rPr>
            <b/>
            <sz val="9"/>
            <color indexed="81"/>
            <rFont val="ＭＳ Ｐゴシック"/>
            <family val="3"/>
            <charset val="128"/>
          </rPr>
          <t xml:space="preserve">選択ください
</t>
        </r>
      </text>
    </comment>
    <comment ref="C23" authorId="0" shapeId="0">
      <text>
        <r>
          <rPr>
            <b/>
            <sz val="9"/>
            <color indexed="81"/>
            <rFont val="ＭＳ Ｐゴシック"/>
            <family val="3"/>
            <charset val="128"/>
          </rPr>
          <t>申請企業の指定レートがない場合はＡＰＯの当月レートを適用する（ＡＰＯ記入欄）</t>
        </r>
      </text>
    </comment>
    <comment ref="E23" authorId="0" shapeId="0">
      <text>
        <r>
          <rPr>
            <b/>
            <sz val="9"/>
            <color indexed="81"/>
            <rFont val="ＭＳ Ｐゴシック"/>
            <family val="3"/>
            <charset val="128"/>
          </rPr>
          <t>申請企業の指定レートがない場合はＡＰＯの当月レートを適用する（ＡＰＯ記入欄）</t>
        </r>
      </text>
    </comment>
    <comment ref="C24" authorId="0" shapeId="0">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authors>
    <author>作成者</author>
  </authors>
  <commentList>
    <comment ref="L5" authorId="0" shapeId="0">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G7" authorId="0" shapeId="0">
      <text>
        <r>
          <rPr>
            <b/>
            <sz val="9"/>
            <color indexed="81"/>
            <rFont val="ＭＳ Ｐゴシック"/>
            <family val="3"/>
            <charset val="128"/>
          </rPr>
          <t xml:space="preserve">選択ください
</t>
        </r>
      </text>
    </comment>
    <comment ref="G8" authorId="0" shapeId="0">
      <text>
        <r>
          <rPr>
            <b/>
            <sz val="9"/>
            <color indexed="81"/>
            <rFont val="ＭＳ Ｐゴシック"/>
            <family val="3"/>
            <charset val="128"/>
          </rPr>
          <t xml:space="preserve">選択ください
</t>
        </r>
      </text>
    </comment>
    <comment ref="G9" authorId="0" shapeId="0">
      <text>
        <r>
          <rPr>
            <b/>
            <sz val="9"/>
            <color indexed="81"/>
            <rFont val="ＭＳ Ｐゴシック"/>
            <family val="3"/>
            <charset val="128"/>
          </rPr>
          <t xml:space="preserve">選択ください
</t>
        </r>
      </text>
    </comment>
    <comment ref="G10" authorId="0" shapeId="0">
      <text>
        <r>
          <rPr>
            <b/>
            <sz val="9"/>
            <color indexed="81"/>
            <rFont val="ＭＳ Ｐゴシック"/>
            <family val="3"/>
            <charset val="128"/>
          </rPr>
          <t xml:space="preserve">選択ください
</t>
        </r>
      </text>
    </comment>
    <comment ref="G11" authorId="0" shapeId="0">
      <text>
        <r>
          <rPr>
            <b/>
            <sz val="9"/>
            <color indexed="81"/>
            <rFont val="ＭＳ Ｐゴシック"/>
            <family val="3"/>
            <charset val="128"/>
          </rPr>
          <t xml:space="preserve">選択ください
</t>
        </r>
      </text>
    </comment>
    <comment ref="G12" authorId="0" shapeId="0">
      <text>
        <r>
          <rPr>
            <b/>
            <sz val="9"/>
            <color indexed="81"/>
            <rFont val="ＭＳ Ｐゴシック"/>
            <family val="3"/>
            <charset val="128"/>
          </rPr>
          <t xml:space="preserve">選択ください
</t>
        </r>
      </text>
    </comment>
    <comment ref="G13" authorId="0" shapeId="0">
      <text>
        <r>
          <rPr>
            <b/>
            <sz val="9"/>
            <color indexed="81"/>
            <rFont val="ＭＳ Ｐゴシック"/>
            <family val="3"/>
            <charset val="128"/>
          </rPr>
          <t xml:space="preserve">選択ください
</t>
        </r>
      </text>
    </comment>
    <comment ref="G14" authorId="0" shapeId="0">
      <text>
        <r>
          <rPr>
            <b/>
            <sz val="9"/>
            <color indexed="81"/>
            <rFont val="ＭＳ Ｐゴシック"/>
            <family val="3"/>
            <charset val="128"/>
          </rPr>
          <t xml:space="preserve">選択ください
</t>
        </r>
      </text>
    </comment>
    <comment ref="G15" authorId="0" shapeId="0">
      <text>
        <r>
          <rPr>
            <b/>
            <sz val="9"/>
            <color indexed="81"/>
            <rFont val="ＭＳ Ｐゴシック"/>
            <family val="3"/>
            <charset val="128"/>
          </rPr>
          <t xml:space="preserve">選択ください
</t>
        </r>
      </text>
    </comment>
    <comment ref="G16" authorId="0" shapeId="0">
      <text>
        <r>
          <rPr>
            <b/>
            <sz val="9"/>
            <color indexed="81"/>
            <rFont val="ＭＳ Ｐゴシック"/>
            <family val="3"/>
            <charset val="128"/>
          </rPr>
          <t xml:space="preserve">選択ください
</t>
        </r>
      </text>
    </comment>
    <comment ref="G17" authorId="0" shapeId="0">
      <text>
        <r>
          <rPr>
            <b/>
            <sz val="9"/>
            <color indexed="81"/>
            <rFont val="ＭＳ Ｐゴシック"/>
            <family val="3"/>
            <charset val="128"/>
          </rPr>
          <t xml:space="preserve">選択ください
</t>
        </r>
      </text>
    </comment>
    <comment ref="G18" authorId="0" shapeId="0">
      <text>
        <r>
          <rPr>
            <b/>
            <sz val="9"/>
            <color indexed="81"/>
            <rFont val="ＭＳ Ｐゴシック"/>
            <family val="3"/>
            <charset val="128"/>
          </rPr>
          <t xml:space="preserve">選択ください
</t>
        </r>
      </text>
    </comment>
    <comment ref="G19" authorId="0" shapeId="0">
      <text>
        <r>
          <rPr>
            <b/>
            <sz val="9"/>
            <color indexed="81"/>
            <rFont val="ＭＳ Ｐゴシック"/>
            <family val="3"/>
            <charset val="128"/>
          </rPr>
          <t xml:space="preserve">選択ください
</t>
        </r>
      </text>
    </comment>
    <comment ref="G20" authorId="0" shapeId="0">
      <text>
        <r>
          <rPr>
            <b/>
            <sz val="9"/>
            <color indexed="81"/>
            <rFont val="ＭＳ Ｐゴシック"/>
            <family val="3"/>
            <charset val="128"/>
          </rPr>
          <t xml:space="preserve">選択ください
</t>
        </r>
      </text>
    </comment>
    <comment ref="G21" authorId="0" shapeId="0">
      <text>
        <r>
          <rPr>
            <b/>
            <sz val="9"/>
            <color indexed="81"/>
            <rFont val="ＭＳ Ｐゴシック"/>
            <family val="3"/>
            <charset val="128"/>
          </rPr>
          <t xml:space="preserve">選択ください
</t>
        </r>
      </text>
    </comment>
    <comment ref="G22" authorId="0" shapeId="0">
      <text>
        <r>
          <rPr>
            <b/>
            <sz val="9"/>
            <color indexed="81"/>
            <rFont val="ＭＳ Ｐゴシック"/>
            <family val="3"/>
            <charset val="128"/>
          </rPr>
          <t xml:space="preserve">選択ください
</t>
        </r>
      </text>
    </comment>
    <comment ref="G23" authorId="0" shapeId="0">
      <text>
        <r>
          <rPr>
            <b/>
            <sz val="9"/>
            <color indexed="81"/>
            <rFont val="ＭＳ Ｐゴシック"/>
            <family val="3"/>
            <charset val="128"/>
          </rPr>
          <t xml:space="preserve">選択ください
</t>
        </r>
      </text>
    </comment>
    <comment ref="H23" authorId="0" shapeId="0">
      <text>
        <r>
          <rPr>
            <b/>
            <sz val="9"/>
            <color indexed="81"/>
            <rFont val="Tahoma"/>
            <family val="2"/>
          </rPr>
          <t>計算する範囲を指定して下さい</t>
        </r>
      </text>
    </comment>
    <comment ref="G24" authorId="0" shapeId="0">
      <text>
        <r>
          <rPr>
            <b/>
            <sz val="9"/>
            <color indexed="81"/>
            <rFont val="ＭＳ Ｐゴシック"/>
            <family val="3"/>
            <charset val="128"/>
          </rPr>
          <t xml:space="preserve">選択ください
</t>
        </r>
      </text>
    </comment>
    <comment ref="H24" authorId="0" shapeId="0">
      <text>
        <r>
          <rPr>
            <b/>
            <sz val="9"/>
            <color indexed="81"/>
            <rFont val="Tahoma"/>
            <family val="2"/>
          </rPr>
          <t>計算する範囲を指定して下さい</t>
        </r>
      </text>
    </comment>
    <comment ref="C27" authorId="0" shapeId="0">
      <text>
        <r>
          <rPr>
            <b/>
            <sz val="9"/>
            <color indexed="81"/>
            <rFont val="ＭＳ Ｐゴシック"/>
            <family val="3"/>
            <charset val="128"/>
          </rPr>
          <t xml:space="preserve">選択ください
</t>
        </r>
      </text>
    </comment>
    <comment ref="D27" authorId="0" shapeId="0">
      <text>
        <r>
          <rPr>
            <b/>
            <sz val="9"/>
            <color indexed="81"/>
            <rFont val="ＭＳ Ｐゴシック"/>
            <family val="3"/>
            <charset val="128"/>
          </rPr>
          <t xml:space="preserve">選択ください
</t>
        </r>
      </text>
    </comment>
    <comment ref="E27" authorId="0" shapeId="0">
      <text>
        <r>
          <rPr>
            <b/>
            <sz val="9"/>
            <color indexed="81"/>
            <rFont val="ＭＳ Ｐゴシック"/>
            <family val="3"/>
            <charset val="128"/>
          </rPr>
          <t>記入下さい</t>
        </r>
        <r>
          <rPr>
            <sz val="9"/>
            <color indexed="81"/>
            <rFont val="Tahoma"/>
            <family val="2"/>
          </rPr>
          <t xml:space="preserve">
</t>
        </r>
      </text>
    </comment>
    <comment ref="C29" authorId="0" shapeId="0">
      <text>
        <r>
          <rPr>
            <b/>
            <sz val="9"/>
            <color indexed="81"/>
            <rFont val="ＭＳ Ｐゴシック"/>
            <family val="3"/>
            <charset val="128"/>
          </rPr>
          <t xml:space="preserve">選択ください
</t>
        </r>
      </text>
    </comment>
    <comment ref="D29" authorId="0" shapeId="0">
      <text>
        <r>
          <rPr>
            <b/>
            <sz val="9"/>
            <color indexed="81"/>
            <rFont val="ＭＳ Ｐゴシック"/>
            <family val="3"/>
            <charset val="128"/>
          </rPr>
          <t xml:space="preserve">選択ください
</t>
        </r>
      </text>
    </comment>
    <comment ref="E29" authorId="0" shapeId="0">
      <text>
        <r>
          <rPr>
            <b/>
            <sz val="9"/>
            <color indexed="81"/>
            <rFont val="ＭＳ Ｐゴシック"/>
            <family val="3"/>
            <charset val="128"/>
          </rPr>
          <t>記入下さい</t>
        </r>
        <r>
          <rPr>
            <sz val="9"/>
            <color indexed="81"/>
            <rFont val="Tahoma"/>
            <family val="2"/>
          </rPr>
          <t xml:space="preserve">
</t>
        </r>
      </text>
    </comment>
    <comment ref="C33" authorId="0" shapeId="0">
      <text>
        <r>
          <rPr>
            <b/>
            <sz val="9"/>
            <color indexed="81"/>
            <rFont val="ＭＳ Ｐゴシック"/>
            <family val="3"/>
            <charset val="128"/>
          </rPr>
          <t xml:space="preserve">選択ください
</t>
        </r>
      </text>
    </comment>
    <comment ref="D33" authorId="0" shapeId="0">
      <text>
        <r>
          <rPr>
            <b/>
            <sz val="9"/>
            <color indexed="81"/>
            <rFont val="ＭＳ Ｐゴシック"/>
            <family val="3"/>
            <charset val="128"/>
          </rPr>
          <t xml:space="preserve">選択ください
</t>
        </r>
      </text>
    </comment>
    <comment ref="E33" authorId="0" shapeId="0">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<sst xmlns="http://schemas.openxmlformats.org/spreadsheetml/2006/main" count="779" uniqueCount="466">
  <si>
    <t>Ref. No.</t>
    <phoneticPr fontId="0"/>
  </si>
  <si>
    <t>Goods/
Services</t>
  </si>
  <si>
    <t>Local/Translation/Interpreter</t>
  </si>
  <si>
    <t>計</t>
    <rPh sb="0" eb="1">
      <t>ケイ</t>
    </rPh>
    <phoneticPr fontId="0"/>
  </si>
  <si>
    <t>USD</t>
  </si>
  <si>
    <t>＊領収書のない鉄道、バス料金の請求に当っては、乗車降車地点を明記して添付すること。</t>
  </si>
  <si>
    <t>＊タクシーは日本国内の利用は対象外。現地での空港‐ホテル間のタクシー送迎は証憑があるものは対象とする。</t>
  </si>
  <si>
    <t>実施期間</t>
  </si>
  <si>
    <t>航空券代</t>
  </si>
  <si>
    <t>国内交通費</t>
  </si>
  <si>
    <t>現地交通費</t>
  </si>
  <si>
    <t xml:space="preserve">宿泊費 </t>
  </si>
  <si>
    <t>日当</t>
  </si>
  <si>
    <t>通訳費</t>
  </si>
  <si>
    <t>技術指導料</t>
  </si>
  <si>
    <t>項目</t>
  </si>
  <si>
    <t>備考</t>
  </si>
  <si>
    <t>小計</t>
  </si>
  <si>
    <t>合計</t>
  </si>
  <si>
    <t>日数</t>
  </si>
  <si>
    <t>貨幣名</t>
  </si>
  <si>
    <t>ＡＰＯ支払当月レート</t>
    <rPh sb="3" eb="5">
      <t>シハライ</t>
    </rPh>
    <rPh sb="5" eb="7">
      <t>トウゲツ</t>
    </rPh>
    <phoneticPr fontId="21"/>
  </si>
  <si>
    <t>申請企業指定レート</t>
    <rPh sb="0" eb="2">
      <t>シンセイ</t>
    </rPh>
    <rPh sb="2" eb="4">
      <t>キギョウ</t>
    </rPh>
    <rPh sb="4" eb="6">
      <t>シテイ</t>
    </rPh>
    <phoneticPr fontId="21"/>
  </si>
  <si>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t>
    </r>
    <r>
      <rPr>
        <sz val="11"/>
        <rFont val="ＭＳ Ｐゴシック"/>
        <family val="3"/>
        <charset val="128"/>
      </rPr>
      <t>請求額が円建ての場合は換算後の金額を記入。ホテル代は上限額が単価表の70％相当。</t>
    </r>
    <rPh sb="30" eb="32">
      <t>セイキュウ</t>
    </rPh>
    <rPh sb="32" eb="33">
      <t>ガク</t>
    </rPh>
    <rPh sb="34" eb="35">
      <t>エン</t>
    </rPh>
    <rPh sb="35" eb="36">
      <t>ダ</t>
    </rPh>
    <rPh sb="38" eb="40">
      <t>バアイ</t>
    </rPh>
    <rPh sb="41" eb="43">
      <t>カンサン</t>
    </rPh>
    <rPh sb="43" eb="44">
      <t>ゴ</t>
    </rPh>
    <rPh sb="45" eb="47">
      <t>キンガク</t>
    </rPh>
    <rPh sb="48" eb="50">
      <t>キニュウ</t>
    </rPh>
    <rPh sb="54" eb="55">
      <t>ダイ</t>
    </rPh>
    <rPh sb="56" eb="58">
      <t>ジョウゲン</t>
    </rPh>
    <rPh sb="58" eb="59">
      <t>ガク</t>
    </rPh>
    <phoneticPr fontId="21"/>
  </si>
  <si>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21"/>
  </si>
  <si>
    <t>INR</t>
  </si>
  <si>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</si>
  <si>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</si>
  <si>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</si>
  <si>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</si>
  <si>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</si>
  <si>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</si>
  <si>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</si>
  <si>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</si>
  <si>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</si>
  <si>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</si>
  <si>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</si>
  <si>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</si>
  <si>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</si>
  <si>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</si>
  <si>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</si>
  <si>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</si>
  <si>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</si>
  <si>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</si>
  <si>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</si>
  <si>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</si>
  <si>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</si>
  <si>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</si>
  <si>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</si>
  <si>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</si>
  <si>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</si>
  <si>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</si>
  <si>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</si>
  <si>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</si>
  <si>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</si>
  <si>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</si>
  <si>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</si>
  <si>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</si>
  <si>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</si>
  <si>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</si>
  <si>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</si>
  <si>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</si>
  <si>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</si>
  <si>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Bolíviano</t>
  </si>
  <si>
    <t>BRL</t>
  </si>
  <si>
    <t>Brazil Real</t>
  </si>
  <si>
    <t>BSD</t>
  </si>
  <si>
    <t>Bahamas Dollar</t>
  </si>
  <si>
    <t>BTN</t>
  </si>
  <si>
    <t>Bhutan Ngultrum</t>
  </si>
  <si>
    <t>BWP</t>
  </si>
  <si>
    <t>Botswana Pula</t>
  </si>
  <si>
    <t>BYN</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</si>
  <si>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</si>
  <si>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</si>
  <si>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</si>
  <si>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</si>
  <si>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</si>
  <si>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</si>
  <si>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</si>
  <si>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</si>
  <si>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</si>
  <si>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</si>
  <si>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</si>
  <si>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</si>
  <si>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</si>
  <si>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</si>
  <si>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</si>
  <si>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</si>
  <si>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</si>
  <si>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</si>
  <si>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</si>
  <si>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</si>
  <si>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</si>
  <si>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</si>
  <si>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</si>
  <si>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</si>
  <si>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</si>
  <si>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</si>
  <si>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</si>
  <si>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</si>
  <si>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</si>
  <si>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</si>
  <si>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</si>
  <si>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</si>
  <si>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</si>
  <si>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</si>
  <si>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</si>
  <si>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</si>
  <si>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</si>
  <si>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</si>
  <si>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</si>
  <si>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</si>
  <si>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</si>
  <si>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</si>
  <si>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</si>
  <si>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</si>
  <si>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</si>
  <si>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</si>
  <si>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</si>
  <si>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</si>
  <si>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</si>
  <si>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</si>
  <si>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</si>
  <si>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</si>
  <si>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</si>
  <si>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</si>
  <si>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</si>
  <si>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</si>
  <si>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</si>
  <si>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</si>
  <si>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</si>
  <si>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</si>
  <si>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</si>
  <si>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</si>
  <si>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</si>
  <si>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</si>
  <si>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</si>
  <si>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</si>
  <si>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</si>
  <si>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</si>
  <si>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</si>
  <si>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</si>
  <si>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</si>
  <si>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</si>
  <si>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</si>
  <si>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</si>
  <si>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</si>
  <si>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</si>
  <si>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</si>
  <si>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</si>
  <si>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</si>
  <si>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</si>
  <si>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</si>
  <si>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</si>
  <si>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</si>
  <si>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</si>
  <si>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</si>
  <si>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</si>
  <si>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</si>
  <si>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</si>
  <si>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</si>
  <si>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</si>
  <si>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</si>
  <si>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</si>
  <si>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</si>
  <si>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</si>
  <si>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</si>
  <si>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</si>
  <si>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</si>
  <si>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</si>
  <si>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</si>
  <si>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</si>
  <si>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</si>
  <si>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Comorian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</si>
  <si>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</si>
  <si>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</si>
  <si>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</si>
  <si>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</si>
  <si>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</si>
  <si>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</si>
  <si>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</si>
  <si>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</si>
  <si>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</si>
  <si>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</si>
  <si>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</si>
  <si>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</si>
  <si>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</si>
  <si>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</si>
  <si>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</si>
  <si>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</si>
  <si>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</si>
  <si>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</si>
  <si>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</si>
  <si>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</si>
  <si>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</si>
  <si>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</si>
  <si>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</si>
  <si>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</si>
  <si>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</si>
  <si>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</si>
  <si>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</si>
  <si>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</si>
  <si>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</si>
  <si>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</si>
  <si>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</si>
  <si>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</si>
  <si>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</si>
  <si>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</si>
  <si>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</si>
  <si>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</si>
  <si>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MRU</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</si>
  <si>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</si>
  <si>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</si>
  <si>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</si>
  <si>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</si>
  <si>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</si>
  <si>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</si>
  <si>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</si>
  <si>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</si>
  <si>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</si>
  <si>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</si>
  <si>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</si>
  <si>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</si>
  <si>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</si>
  <si>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</si>
  <si>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</si>
  <si>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</si>
  <si>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</si>
  <si>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</si>
  <si>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</si>
  <si>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</si>
  <si>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</si>
  <si>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</si>
  <si>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</si>
  <si>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</si>
  <si>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</si>
  <si>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</si>
  <si>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</si>
  <si>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</si>
  <si>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</si>
  <si>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</si>
  <si>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Sol</t>
  </si>
  <si>
    <t>PGK</t>
  </si>
  <si>
    <t>Papua New Guinea Kina</t>
  </si>
  <si>
    <t>PHP</t>
  </si>
  <si>
    <t>Philippines Piso</t>
  </si>
  <si>
    <t>PKR</t>
  </si>
  <si>
    <t>Pakistan Rupee</t>
  </si>
  <si>
    <t>PLN</t>
  </si>
  <si>
    <t>Poland Zloty</t>
  </si>
  <si>
    <t>PYG</t>
  </si>
  <si>
    <t>Paraguay Guarani</t>
  </si>
  <si>
    <t>QAR</t>
  </si>
  <si>
    <t>Qatar Riyal</t>
  </si>
  <si>
    <t>RON</t>
  </si>
  <si>
    <t>Romania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</si>
  <si>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</si>
  <si>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</si>
  <si>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</si>
  <si>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</si>
  <si>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</si>
  <si>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</si>
  <si>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</si>
  <si>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</si>
  <si>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</si>
  <si>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</si>
  <si>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</si>
  <si>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</si>
  <si>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</si>
  <si>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</si>
  <si>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</si>
  <si>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</si>
  <si>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</si>
  <si>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</si>
  <si>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</si>
  <si>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</si>
  <si>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</si>
  <si>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</si>
  <si>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</si>
  <si>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</si>
  <si>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</si>
  <si>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</si>
  <si>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</si>
  <si>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</si>
  <si>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STN</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</si>
  <si>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</si>
  <si>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</si>
  <si>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</si>
  <si>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</si>
  <si>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</si>
  <si>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</si>
  <si>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</si>
  <si>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</si>
  <si>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</si>
  <si>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</si>
  <si>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</si>
  <si>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</si>
  <si>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</si>
  <si>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</si>
  <si>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</si>
  <si>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</si>
  <si>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</si>
  <si>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</si>
  <si>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</si>
  <si>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</si>
  <si>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</si>
  <si>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</si>
  <si>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</si>
  <si>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</si>
  <si>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</si>
  <si>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</si>
  <si>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</si>
  <si>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</si>
  <si>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Hryvnia</t>
  </si>
  <si>
    <t>UGX</t>
  </si>
  <si>
    <t>Uganda Shilling</t>
  </si>
  <si>
    <t>United States Dollar</t>
  </si>
  <si>
    <t>UYU</t>
  </si>
  <si>
    <t>Uruguay Peso</t>
  </si>
  <si>
    <t>UZS</t>
  </si>
  <si>
    <t>Uzbekistan Som</t>
  </si>
  <si>
    <t>VEF</t>
  </si>
  <si>
    <t>Venezuela Bolívar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</si>
  <si>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</si>
  <si>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</si>
  <si>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</si>
  <si>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</si>
  <si>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</si>
  <si>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</si>
  <si>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</si>
  <si>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</si>
  <si>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</si>
  <si>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</si>
  <si>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</si>
  <si>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</si>
  <si>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</si>
  <si>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</si>
  <si>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</si>
  <si>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</si>
  <si>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</si>
  <si>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</si>
  <si>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</si>
  <si>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</si>
  <si>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</si>
  <si>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</si>
  <si>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</si>
  <si>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</si>
  <si>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　年　月　日～月　日（　日間）</t>
    <rPh sb="1" eb="2">
      <t>トシ</t>
    </rPh>
    <rPh sb="3" eb="4">
      <t>ツキ</t>
    </rPh>
    <rPh sb="5" eb="6">
      <t>ヒ</t>
    </rPh>
    <rPh sb="7" eb="8">
      <t>ゲツ</t>
    </rPh>
    <rPh sb="9" eb="10">
      <t>ヒ</t>
    </rPh>
    <rPh sb="12" eb="14">
      <t>ニチカン</t>
    </rPh>
    <phoneticPr fontId="21"/>
  </si>
  <si>
    <t>申請企業名：</t>
    <rPh sb="0" eb="2">
      <t>シンセイ</t>
    </rPh>
    <phoneticPr fontId="21"/>
  </si>
  <si>
    <t>詳細</t>
    <rPh sb="0" eb="2">
      <t>ショウサイ</t>
    </rPh>
    <phoneticPr fontId="21"/>
  </si>
  <si>
    <t>完了報告書</t>
  </si>
  <si>
    <t>換算レート</t>
  </si>
  <si>
    <t>請求書・計算書</t>
  </si>
  <si>
    <t>ＵＳＤ＄換算レート</t>
    <rPh sb="4" eb="6">
      <t>カンサン</t>
    </rPh>
    <phoneticPr fontId="21"/>
  </si>
  <si>
    <t>円換算レート</t>
    <rPh sb="1" eb="3">
      <t>カンサン</t>
    </rPh>
    <phoneticPr fontId="21"/>
  </si>
  <si>
    <t>円(JPY)</t>
    <rPh sb="0" eb="1">
      <t>エン</t>
    </rPh>
    <phoneticPr fontId="21"/>
  </si>
  <si>
    <t>US$</t>
    <phoneticPr fontId="21"/>
  </si>
  <si>
    <t>選択</t>
    <rPh sb="0" eb="2">
      <t>センタク</t>
    </rPh>
    <phoneticPr fontId="21"/>
  </si>
  <si>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21"/>
  </si>
  <si>
    <t>Approved Budget 概算内訳</t>
  </si>
  <si>
    <r>
      <rPr>
        <sz val="11"/>
        <rFont val="ＭＳ Ｐゴシック"/>
        <family val="3"/>
        <charset val="128"/>
      </rPr>
      <t>実費（指導員の人数に拘らず</t>
    </r>
    <r>
      <rPr>
        <sz val="11"/>
        <rFont val="Arial"/>
        <family val="2"/>
      </rPr>
      <t>4</t>
    </r>
    <r>
      <rPr>
        <sz val="11"/>
        <rFont val="ＭＳ Ｐゴシック"/>
        <family val="3"/>
        <charset val="128"/>
      </rPr>
      <t>万円／日を上限とする）</t>
    </r>
    <r>
      <rPr>
        <sz val="11"/>
        <rFont val="Arial"/>
        <family val="2"/>
      </rPr>
      <t xml:space="preserve">  </t>
    </r>
  </si>
  <si>
    <t>実費</t>
  </si>
  <si>
    <t>指定の換算レートがある場合はその資料</t>
  </si>
  <si>
    <t>ＡＰＯ宛ての請求書および計算書（ＨＰよりダウンロード可）</t>
  </si>
  <si>
    <t>完了報告書１：事業終了後２ヶ月以内に提出する最初の完了報告書
（様式については参考フォーマットをHPよりダウンロード可）</t>
  </si>
  <si>
    <t>完了報告書２：事業の成果について事業終了後６ヶ月後の時点で提出する報告書　*1)
（様式については参考フォーマットをHPよりダウンロード可）</t>
  </si>
  <si>
    <t>-&gt;</t>
  </si>
  <si>
    <t>Company Name　(申請企業名）</t>
    <rPh sb="14" eb="16">
      <t>シンセイ</t>
    </rPh>
    <rPh sb="16" eb="18">
      <t>キギョウ</t>
    </rPh>
    <rPh sb="18" eb="19">
      <t>メイ</t>
    </rPh>
    <phoneticPr fontId="20"/>
  </si>
  <si>
    <t>Payable amount　(確定額）</t>
    <rPh sb="16" eb="18">
      <t>カクテイ</t>
    </rPh>
    <rPh sb="18" eb="19">
      <t>ガク</t>
    </rPh>
    <phoneticPr fontId="20"/>
  </si>
  <si>
    <t>Bank Information(銀行名）</t>
    <rPh sb="17" eb="19">
      <t>ギンコウ</t>
    </rPh>
    <rPh sb="19" eb="20">
      <t>メイ</t>
    </rPh>
    <phoneticPr fontId="20"/>
  </si>
  <si>
    <t>承認通知書Ref. No.</t>
    <phoneticPr fontId="20"/>
  </si>
  <si>
    <t>Branch(支店名）</t>
    <rPh sb="7" eb="9">
      <t>シテン</t>
    </rPh>
    <rPh sb="9" eb="10">
      <t>メイ</t>
    </rPh>
    <phoneticPr fontId="20"/>
  </si>
  <si>
    <t>Approved Amount　(承認時概算額）</t>
  </si>
  <si>
    <t>円(JPY)</t>
    <rPh sb="0" eb="1">
      <t>エン</t>
    </rPh>
    <phoneticPr fontId="20"/>
  </si>
  <si>
    <t>Date (請求日）</t>
    <rPh sb="6" eb="8">
      <t>セイキュウ</t>
    </rPh>
    <rPh sb="8" eb="9">
      <t>ビ</t>
    </rPh>
    <phoneticPr fontId="20"/>
  </si>
  <si>
    <t>Duration (days)</t>
    <phoneticPr fontId="20"/>
  </si>
  <si>
    <t>Actual</t>
    <phoneticPr fontId="20"/>
  </si>
  <si>
    <t>項目(Item)</t>
    <rPh sb="0" eb="2">
      <t>コウモク</t>
    </rPh>
    <phoneticPr fontId="20"/>
  </si>
  <si>
    <t>単価(per amount)</t>
    <rPh sb="0" eb="2">
      <t>タンカ</t>
    </rPh>
    <phoneticPr fontId="20"/>
  </si>
  <si>
    <t>日数(days)</t>
    <rPh sb="0" eb="2">
      <t>ニッスウ</t>
    </rPh>
    <phoneticPr fontId="20"/>
  </si>
  <si>
    <t>証憑（evidence)</t>
    <rPh sb="0" eb="2">
      <t>ショウヒョウ</t>
    </rPh>
    <phoneticPr fontId="20"/>
  </si>
  <si>
    <t>Receipt and breakdown issued by the airline attached.
Bording pass, e-ticket</t>
    <phoneticPr fontId="20"/>
  </si>
  <si>
    <t>国内交通費(出発地）(Public transportation)</t>
    <rPh sb="0" eb="2">
      <t>コクナイ</t>
    </rPh>
    <rPh sb="2" eb="5">
      <t>コウツウヒ</t>
    </rPh>
    <rPh sb="6" eb="9">
      <t>シュッパツチ</t>
    </rPh>
    <phoneticPr fontId="20"/>
  </si>
  <si>
    <t>Receipt and breakdown attached</t>
  </si>
  <si>
    <t>現地交通費（研修実施国）(Airport -Venue transporation)</t>
    <rPh sb="0" eb="1">
      <t>ゲン</t>
    </rPh>
    <rPh sb="1" eb="2">
      <t>チ</t>
    </rPh>
    <rPh sb="2" eb="5">
      <t>コウツウヒ</t>
    </rPh>
    <rPh sb="6" eb="8">
      <t>ケンシュウ</t>
    </rPh>
    <rPh sb="8" eb="10">
      <t>ジッシ</t>
    </rPh>
    <rPh sb="10" eb="11">
      <t>コク</t>
    </rPh>
    <phoneticPr fontId="20"/>
  </si>
  <si>
    <t>Receipt and breakdown attached</t>
    <phoneticPr fontId="20"/>
  </si>
  <si>
    <t>通訳費 (Interpreter)</t>
    <rPh sb="0" eb="2">
      <t>ツウヤク</t>
    </rPh>
    <rPh sb="2" eb="3">
      <t>ヒ</t>
    </rPh>
    <phoneticPr fontId="20"/>
  </si>
  <si>
    <t>指導料(Training Fee)</t>
    <rPh sb="0" eb="2">
      <t>シドウ</t>
    </rPh>
    <rPh sb="2" eb="3">
      <t>リョウ</t>
    </rPh>
    <phoneticPr fontId="20"/>
  </si>
  <si>
    <t>日当 (Per diem)</t>
    <rPh sb="0" eb="2">
      <t>ニットウ</t>
    </rPh>
    <phoneticPr fontId="20"/>
  </si>
  <si>
    <t xml:space="preserve">宿泊費 (Accommodations) </t>
    <rPh sb="0" eb="2">
      <t>シュクハク</t>
    </rPh>
    <rPh sb="2" eb="3">
      <t>ヒ</t>
    </rPh>
    <phoneticPr fontId="20"/>
  </si>
  <si>
    <t>( c)</t>
    <phoneticPr fontId="20"/>
  </si>
  <si>
    <t>=</t>
    <phoneticPr fontId="20"/>
  </si>
  <si>
    <t>(b)</t>
    <phoneticPr fontId="20"/>
  </si>
  <si>
    <t xml:space="preserve"> Total</t>
    <phoneticPr fontId="20"/>
  </si>
  <si>
    <t>(A)</t>
    <phoneticPr fontId="20"/>
  </si>
  <si>
    <t>(A) / (US$）Ex. Rate</t>
    <phoneticPr fontId="8"/>
  </si>
  <si>
    <t>(B)</t>
    <phoneticPr fontId="20"/>
  </si>
  <si>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20"/>
  </si>
  <si>
    <t>＊航空券代支払いに必要な証憑として領収書明細、e-ticket、搭乗券の半券を提出すること。</t>
    <rPh sb="20" eb="22">
      <t>メイサイ</t>
    </rPh>
    <phoneticPr fontId="20"/>
  </si>
  <si>
    <t>＊通訳業務を外部委託ではなく社内通訳者が行う場合、通訳費は通訳者の時給単価及び該当する業務の時間数より算出した明細を証憑として提出することが可能な場合のみ支払いの対象とする。</t>
    <phoneticPr fontId="8"/>
  </si>
  <si>
    <t>Pcpt-Airfare</t>
  </si>
  <si>
    <t>人数(persons)</t>
  </si>
  <si>
    <t>現地通貨(local currency)</t>
  </si>
  <si>
    <t>Local Amount</t>
  </si>
  <si>
    <t>Pcpt-DSA</t>
  </si>
  <si>
    <t>Pcpt-Miscellaneous</t>
  </si>
  <si>
    <t>(a')</t>
  </si>
  <si>
    <t>=</t>
  </si>
  <si>
    <t>(b')</t>
  </si>
  <si>
    <t>(b)+(b')+(c)=</t>
  </si>
  <si>
    <t>＊宿泊費及び日当は、APOが定める宿泊費・日当基準（研修生用）単価表に基づいた額を上限とする。（単価の７割を宿泊費、３割を日当の上限とする）</t>
  </si>
  <si>
    <t>Participants' Name(研修生名）</t>
  </si>
  <si>
    <t>Start　研修実施日</t>
  </si>
  <si>
    <t>End　研修終了日</t>
  </si>
  <si>
    <t>(a)</t>
  </si>
  <si>
    <t>選択下さい</t>
  </si>
  <si>
    <t>申請企業指定レート</t>
  </si>
  <si>
    <t>派遣先における移動費</t>
  </si>
  <si>
    <t>規定の日当額がある場合は請求書及び明細（PDF可）
定められていない場合の日当は研修日数（土日・祝日を含む）＋移動日最大２日分をフライトスケジュールを事務局にて確認した上で算出（その場合は証憑提出は不要）</t>
  </si>
  <si>
    <t>研修費用*2)</t>
  </si>
  <si>
    <t>研修費用として支払った領収書または請求書とその明細（PDF可）</t>
  </si>
  <si>
    <t>*1) 支払時には提出不要。</t>
    <rPh sb="4" eb="6">
      <t>シハライ</t>
    </rPh>
    <rPh sb="6" eb="7">
      <t>ジ</t>
    </rPh>
    <rPh sb="9" eb="11">
      <t>テイシュツ</t>
    </rPh>
    <rPh sb="11" eb="13">
      <t>フヨウ</t>
    </rPh>
    <phoneticPr fontId="3"/>
  </si>
  <si>
    <t>*2) AOTSの導入研修を希望した場合。</t>
  </si>
  <si>
    <t>研修生氏名</t>
  </si>
  <si>
    <t>＊支払う通貨は申請書に従う。(円建ての場合は(A)、US＄建ての場合は(B))</t>
  </si>
  <si>
    <t>　　/円（ＪＰＹ）</t>
  </si>
  <si>
    <t>航空運賃 (Transportation)
(諸税・燃油サーチャージ・手数料等を含む）</t>
  </si>
  <si>
    <t>(a)Mr.XXX Kumar, (b)Mr. XXX Malik, (c)Mr. XXX Singh</t>
  </si>
  <si>
    <t>（参考）</t>
  </si>
  <si>
    <t>Expert-Honorarium</t>
  </si>
  <si>
    <t>(a) * (円）Ex. Rate</t>
  </si>
  <si>
    <t>(a') * (円）Ex. Rate</t>
  </si>
  <si>
    <t>資料翻訳費・印刷費</t>
  </si>
  <si>
    <t>Miscellaneous</t>
  </si>
  <si>
    <t>Receipt and breakdown attached</t>
    <phoneticPr fontId="22"/>
  </si>
  <si>
    <t>　　INR/円（ＪＰＹ）</t>
  </si>
  <si>
    <t>技術指導に使用する資料の翻訳費及び印刷費</t>
  </si>
  <si>
    <t>翻訳・印刷業者への支払いを証する領収書および明細（PDF可）</t>
  </si>
  <si>
    <t>円(JPY)</t>
  </si>
  <si>
    <t>提出が必要な証憑等（インフラシステム展開事業）：</t>
  </si>
  <si>
    <r>
      <t>APO</t>
    </r>
    <r>
      <rPr>
        <b/>
        <sz val="18"/>
        <color theme="1"/>
        <rFont val="ＭＳ Ｐゴシック"/>
        <family val="3"/>
        <charset val="128"/>
      </rPr>
      <t>産業人材育成支援事業（インフラシステム展開）　請求書</t>
    </r>
  </si>
  <si>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</si>
  <si>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実費 (出発地　-　空港 )　往復
空港までの往復のみ対象。新幹線、空港リムジンバス、ＮＥＸ、スカイライナー等の領収書を添付、またはバス、鉄道（ＪＲ，地下鉄等）利用で領収書がない場合、乗車・降車地、ルート、料金の分かる資料を提出すること。</t>
  </si>
  <si>
    <t xml:space="preserve">実費（空港－ホテル間に限り、公共交通手段がなく、ホテル手配等の車の利用可） </t>
  </si>
  <si>
    <t>＊領収書の発行されない鉄道、路線バス料金の請求にあたっては、乗車降車地点を明記した資料等を添付すること。</t>
  </si>
  <si>
    <t>＊宿泊費及び日当は、APOが定める宿泊費・日当基準（専門家用）単価表に基づいた額を上限とする。（単価の７割を宿泊費、３割を日当の上限とする）</t>
    <rPh sb="64" eb="66">
      <t>ジョウゲン</t>
    </rPh>
    <phoneticPr fontId="20"/>
  </si>
  <si>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</si>
  <si>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＊日当は研修日数（土日・祝日を含む）＋移動日最大２日分をフライトスケジュールを事務局にて確認した上で算出する。（参考：「宿泊費及び日当単価表　研修生用」）</t>
  </si>
  <si>
    <t>○航空費領収書
○航空運賃明細（空港税等、燃料サーチャージ、発券手数料に関わる費用等）
○e-ticket(PDF可)
○搭乗券半券（PDF可） *搭乗証明書でも代用可とする</t>
  </si>
  <si>
    <t>現地到着及び現地出発の際（空港⇔ホテル間）に発生する交通費のみを対象とする。
○公共交通機関利用時の領収書、もしくは乗車地・降車地の分かる（ホテル、タクシー会社が発行する）領収書（PDF可）</t>
  </si>
  <si>
    <t>ホテル発行の領収書および明細（PDF可）　
*部屋代、朝食以外（ランドリーサービス、ミニバー利用等）の費用は対象外</t>
  </si>
  <si>
    <t>○専門家への支払いを証する領収書および明細（PDF可）
（専門家が申請企業（派遣企業）に所属しており、本事業の業務に対する支払いが給与に含まれている場合においては、支払った技術指導料の明細（金額）と受取サインを業務日誌もしくは別途書面に明記し提出すること）
○当該業務を実施したことを証する資料（業務日誌等）
*指導員の人数に拘らず4万円／日を上限とする。</t>
  </si>
  <si>
    <t>○通訳/通訳会社への支払いを証する領収書および明細（PDF可） 
*業務日や本事業に対する業務であることが明記されていること</t>
  </si>
  <si>
    <t>4/5, 6/7 Narita Int'l Airport - Hamamatsu
(a)(b)(c)</t>
  </si>
  <si>
    <t>Receipt and breakdown issued by the airline attached.
Bording pass, e-ticket</t>
  </si>
  <si>
    <t>4/5-6/7 Hamamatsu
(￥13,600*0.3) (a)(b)(c)</t>
  </si>
  <si>
    <t>4/5-6/7 Hotel XXXX  (Hamamatsu)
(a)(b)(c)</t>
  </si>
  <si>
    <t>3-20xxx</t>
  </si>
  <si>
    <t>AAAA company India</t>
  </si>
  <si>
    <t>Air fare (DEL⇔TYO)
4/5 (AIXXX) 
6/7 (AIXXX)
(a)(b)(c)</t>
  </si>
  <si>
    <t>　2020年　4月　6日～6月　6日（　61日間）</t>
  </si>
  <si>
    <t>Air fare (DEL⇔TYO)
4/5 (AIXXX) 
6/7 (AIXXX)
(a)(b)(c)Total INR 260,259
(Ex. Rate INR/JPY = 1.56)</t>
  </si>
  <si>
    <t>4/5, 6/7 成田空港-浜松
(a)(b)(c)</t>
  </si>
  <si>
    <t>4/5-6/7 Hotel XXXX  (浜松)
(a)(b)(c)</t>
  </si>
  <si>
    <t>4/5-6/7 浜松
(￥13,600*0.3) (a)(b)(c)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</si>
</sst>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INR]\ #,##0.00"/>
    <numFmt numFmtId="177" formatCode="[$¥-411]#,##0;[$¥-411]#,##0"/>
    <numFmt numFmtId="178" formatCode="#,##0.0000;[Red]\-#,##0.0000"/>
    <numFmt numFmtId="179" formatCode="[$INR]\ #,##0.00000;[Red][$INR]\ \-#,##0.00000"/>
    <numFmt numFmtId="180" formatCode="0.0000"/>
    <numFmt numFmtId="181" formatCode="#&quot; days&quot;"/>
    <numFmt numFmtId="182" formatCode="0.00000"/>
    <numFmt numFmtId="183" formatCode="&quot;US$&quot;#,##0.00;[Red]\-&quot;US$&quot;#,##0.00"/>
    <numFmt numFmtId="184" formatCode="[$¥-411]#,##0"/>
    <numFmt numFmtId="185" formatCode="[$INR]\ #,##0.00_);[Red]\([$INR]\ #,##0.00\)"/>
    <numFmt numFmtId="186" formatCode="[$¥-411]#,##0.00;[$¥-411]#,##0.00"/>
    <numFmt numFmtId="187" formatCode="[$¥-411]#,##0.00;[Red]\-[$¥-411]#,##0.00"/>
  </numFmts>
  <fonts count="52" x14ac:knownFonts="1">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12"/>
      <color theme="1"/>
      <name val="Arial"/>
      <family val="2"/>
    </font>
    <font>
      <sz val="12"/>
      <color theme="1"/>
      <name val="Arial Unicode MS"/>
      <family val="3"/>
      <charset val="128"/>
    </font>
    <font>
      <sz val="9"/>
      <color theme="1"/>
      <name val="Arial"/>
      <family val="2"/>
    </font>
    <font>
      <b/>
      <sz val="11"/>
      <color theme="1"/>
      <name val="Arial"/>
      <family val="2"/>
    </font>
    <font>
      <sz val="11"/>
      <color rgb="FF9C0006"/>
      <name val="ＭＳ Ｐゴシック"/>
      <family val="2"/>
      <charset val="128"/>
      <scheme val="minor"/>
    </font>
    <font>
      <sz val="11"/>
      <color theme="1"/>
      <name val="Arial"/>
      <family val="2"/>
    </font>
    <font>
      <sz val="11"/>
      <color rgb="FF9C6500"/>
      <name val="ＭＳ Ｐゴシック"/>
      <family val="2"/>
      <charset val="128"/>
      <scheme val="minor"/>
    </font>
    <font>
      <sz val="11"/>
      <color rgb="FF006100"/>
      <name val="ＭＳ Ｐゴシック"/>
      <family val="2"/>
      <charset val="128"/>
      <scheme val="minor"/>
    </font>
    <font>
      <sz val="11"/>
      <name val="Arial"/>
      <family val="2"/>
    </font>
    <font>
      <b/>
      <sz val="11"/>
      <color theme="0"/>
      <name val="ＭＳ Ｐゴシック"/>
      <family val="2"/>
      <charset val="128"/>
      <scheme val="minor"/>
    </font>
    <font>
      <sz val="9"/>
      <color theme="1"/>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ＭＳ Ｐゴシック"/>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sz val="12"/>
      <name val="Arial"/>
      <family val="2"/>
    </font>
    <font>
      <sz val="11"/>
      <name val="Times New Roman"/>
      <family val="1"/>
    </font>
    <font>
      <b/>
      <sz val="9"/>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sz val="9"/>
      <color indexed="81"/>
      <name val="Tahoma"/>
      <family val="2"/>
    </font>
    <font>
      <b/>
      <sz val="9"/>
      <color indexed="81"/>
      <name val="Tahoma"/>
      <family val="2"/>
    </font>
    <font>
      <b/>
      <sz val="12"/>
      <color theme="1" tint="0.499984740745262"/>
      <name val="Arial Unicode MS"/>
      <family val="3"/>
      <charset val="128"/>
    </font>
    <font>
      <b/>
      <sz val="11"/>
      <color theme="1"/>
      <name val="ＭＳ Ｐゴシック"/>
      <family val="3"/>
      <charset val="128"/>
    </font>
    <font>
      <b/>
      <sz val="9"/>
      <color theme="0" tint="-0.499984740745262"/>
      <name val="Arial Unicode MS"/>
      <family val="3"/>
      <charset val="128"/>
    </font>
    <font>
      <sz val="8"/>
      <color theme="1"/>
      <name val="ＭＳ Ｐゴシック"/>
      <family val="2"/>
      <charset val="128"/>
      <scheme val="minor"/>
    </font>
    <font>
      <sz val="12"/>
      <color rgb="FFC00000"/>
      <name val="ＭＳ Ｐゴシック"/>
      <family val="3"/>
      <charset val="128"/>
    </font>
    <font>
      <b/>
      <sz val="11"/>
      <color theme="1" tint="0.499984740745262"/>
      <name val="Arial Unicode MS"/>
      <family val="3"/>
      <charset val="128"/>
    </font>
    <font>
      <sz val="11"/>
      <color theme="1"/>
      <name val="Arial Unicode MS"/>
      <family val="3"/>
      <charset val="128"/>
    </font>
    <font>
      <sz val="11"/>
      <name val="Arial Unicode MS"/>
      <family val="3"/>
      <charset val="128"/>
    </font>
    <font>
      <b/>
      <sz val="11"/>
      <color theme="0"/>
      <name val="Arial Unicode MS"/>
      <family val="3"/>
      <charset val="128"/>
    </font>
    <font>
      <b/>
      <sz val="11"/>
      <color theme="0"/>
      <name val="Arial"/>
      <family val="2"/>
    </font>
    <font>
      <b/>
      <sz val="9"/>
      <color theme="0"/>
      <name val="Arial Unicode MS"/>
      <family val="3"/>
      <charset val="128"/>
    </font>
    <font>
      <sz val="11"/>
      <color theme="0" tint="-0.499984740745262"/>
      <name val="Arial Unicode MS"/>
      <family val="3"/>
      <charset val="128"/>
    </font>
    <font>
      <sz val="12"/>
      <name val="Arial Unicode MS"/>
      <family val="3"/>
      <charset val="128"/>
    </font>
    <font>
      <b/>
      <sz val="12"/>
      <color theme="0"/>
      <name val="Arial Unicode MS"/>
      <family val="3"/>
      <charset val="128"/>
    </font>
    <font>
      <sz val="10"/>
      <name val="Arial Unicode MS"/>
      <family val="3"/>
      <charset val="128"/>
    </font>
    <font>
      <sz val="12"/>
      <color theme="1"/>
      <name val="ＭＳ ゴシック"/>
      <family val="3"/>
      <charset val="128"/>
    </font>
    <font>
      <b/>
      <sz val="14"/>
      <name val="ＭＳ ゴシック"/>
      <family val="3"/>
      <charset val="128"/>
    </font>
    <font>
      <b/>
      <sz val="10"/>
      <color theme="1"/>
      <name val="Arial"/>
      <family val="2"/>
    </font>
    <font>
      <b/>
      <sz val="10"/>
      <color theme="1"/>
      <name val="Arial Unicode MS"/>
      <family val="3"/>
      <charset val="128"/>
    </font>
    <font>
      <sz val="10"/>
      <name val="Arial"/>
      <family val="2"/>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5" tint="0.79998168889431442"/>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rgb="FF3F3F3F"/>
      </top>
      <bottom style="medium">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double">
        <color rgb="FF3F3F3F"/>
      </top>
      <bottom style="double">
        <color rgb="FF3F3F3F"/>
      </bottom>
      <diagonal/>
    </border>
    <border>
      <left/>
      <right/>
      <top style="double">
        <color rgb="FF3F3F3F"/>
      </top>
      <bottom style="double">
        <color rgb="FF3F3F3F"/>
      </bottom>
      <diagonal/>
    </border>
    <border>
      <left style="thin">
        <color indexed="64"/>
      </left>
      <right style="thin">
        <color indexed="64"/>
      </right>
      <top/>
      <bottom style="thin">
        <color indexed="64"/>
      </bottom>
      <diagonal/>
    </border>
    <border>
      <left/>
      <right style="thin">
        <color indexed="64"/>
      </right>
      <top/>
      <bottom/>
      <diagonal/>
    </border>
    <border>
      <left/>
      <right/>
      <top/>
      <bottom style="hair">
        <color indexed="64"/>
      </bottom>
      <diagonal/>
    </border>
    <border>
      <left/>
      <right/>
      <top style="double">
        <color rgb="FF3F3F3F"/>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style="hair">
        <color indexed="64"/>
      </right>
      <top/>
      <bottom style="double">
        <color rgb="FF3F3F3F"/>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right style="double">
        <color rgb="FF3F3F3F"/>
      </right>
      <top/>
      <bottom/>
      <diagonal/>
    </border>
    <border>
      <left style="double">
        <color rgb="FF3F3F3F"/>
      </left>
      <right style="double">
        <color rgb="FF3F3F3F"/>
      </right>
      <top/>
      <bottom/>
      <diagonal/>
    </border>
    <border>
      <left style="double">
        <color rgb="FF3F3F3F"/>
      </left>
      <right/>
      <top/>
      <bottom/>
      <diagonal/>
    </border>
    <border>
      <left style="hair">
        <color indexed="64"/>
      </left>
      <right/>
      <top/>
      <bottom/>
      <diagonal/>
    </border>
    <border>
      <left/>
      <right/>
      <top/>
      <bottom style="double">
        <color rgb="FF3F3F3F"/>
      </bottom>
      <diagonal/>
    </border>
    <border>
      <left style="double">
        <color indexed="64"/>
      </left>
      <right style="double">
        <color indexed="64"/>
      </right>
      <top style="double">
        <color indexed="64"/>
      </top>
      <bottom style="double">
        <color indexed="64"/>
      </bottom>
      <diagonal/>
    </border>
    <border>
      <left/>
      <right style="double">
        <color rgb="FF3F3F3F"/>
      </right>
      <top style="double">
        <color rgb="FF3F3F3F"/>
      </top>
      <bottom/>
      <diagonal/>
    </border>
  </borders>
  <cellStyleXfs count="26">
    <xf numFmtId="0" fontId="0"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13" fillId="2"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5" fillId="5" borderId="1" applyNumberFormat="0" applyAlignment="0" applyProtection="0">
      <alignment vertical="center"/>
    </xf>
    <xf numFmtId="0" fontId="5" fillId="7" borderId="0" applyNumberFormat="0" applyBorder="0" applyAlignment="0" applyProtection="0">
      <alignment vertical="center"/>
    </xf>
    <xf numFmtId="0" fontId="4" fillId="6" borderId="0" applyNumberFormat="0" applyBorder="0" applyAlignment="0" applyProtection="0"/>
    <xf numFmtId="0" fontId="3" fillId="6" borderId="0" applyNumberFormat="0" applyBorder="0" applyAlignment="0" applyProtection="0"/>
    <xf numFmtId="38" fontId="24" fillId="0" borderId="0" applyFont="0" applyFill="0" applyBorder="0" applyAlignment="0" applyProtection="0"/>
    <xf numFmtId="0" fontId="25" fillId="0" borderId="0"/>
    <xf numFmtId="38" fontId="24" fillId="0" borderId="0" applyFont="0" applyFill="0" applyBorder="0" applyAlignment="0" applyProtection="0"/>
    <xf numFmtId="0" fontId="28" fillId="0" borderId="0">
      <alignment vertical="center"/>
    </xf>
    <xf numFmtId="0" fontId="25" fillId="0" borderId="0"/>
    <xf numFmtId="0" fontId="3" fillId="0" borderId="0">
      <alignment vertical="center"/>
    </xf>
    <xf numFmtId="0" fontId="24" fillId="0" borderId="0">
      <alignment vertical="center"/>
    </xf>
    <xf numFmtId="38" fontId="5" fillId="0" borderId="0" applyFont="0" applyFill="0" applyBorder="0" applyAlignment="0" applyProtection="0">
      <alignment vertical="center"/>
    </xf>
    <xf numFmtId="0" fontId="2" fillId="6" borderId="0" applyNumberFormat="0" applyBorder="0" applyAlignment="0" applyProtection="0"/>
    <xf numFmtId="0" fontId="10" fillId="3" borderId="0" applyNumberFormat="0" applyBorder="0" applyAlignment="0" applyProtection="0">
      <alignment vertical="center"/>
    </xf>
    <xf numFmtId="0" fontId="5" fillId="7" borderId="0" applyNumberFormat="0" applyBorder="0" applyAlignment="0" applyProtection="0">
      <alignment vertical="center"/>
    </xf>
    <xf numFmtId="0" fontId="15" fillId="5" borderId="1" applyNumberFormat="0" applyAlignment="0" applyProtection="0">
      <alignment vertical="center"/>
    </xf>
    <xf numFmtId="0" fontId="12" fillId="4" borderId="0" applyNumberFormat="0" applyBorder="0" applyAlignment="0" applyProtection="0">
      <alignment vertical="center"/>
    </xf>
    <xf numFmtId="6" fontId="5" fillId="0" borderId="0" applyFont="0" applyFill="0" applyBorder="0" applyAlignment="0" applyProtection="0">
      <alignment vertical="center"/>
    </xf>
    <xf numFmtId="0" fontId="13" fillId="2" borderId="0" applyNumberFormat="0" applyBorder="0" applyAlignment="0" applyProtection="0">
      <alignment vertical="center"/>
    </xf>
    <xf numFmtId="0" fontId="1" fillId="6" borderId="0" applyNumberFormat="0" applyBorder="0" applyAlignment="0" applyProtection="0"/>
  </cellStyleXfs>
  <cellXfs count="275">
    <xf numFmtId="0" fontId="0" fillId="0" borderId="0" xfId="0">
      <alignment vertical="center"/>
    </xf>
    <xf numFmtId="0" fontId="6" fillId="0" borderId="4" xfId="0" applyFont="1" applyBorder="1" applyAlignment="1">
      <alignment vertical="center" wrapText="1"/>
    </xf>
    <xf numFmtId="38" fontId="6" fillId="0" borderId="0" xfId="1" applyFont="1">
      <alignment vertical="center"/>
    </xf>
    <xf numFmtId="0" fontId="7" fillId="0" borderId="0" xfId="0" applyFont="1">
      <alignment vertical="center"/>
    </xf>
    <xf numFmtId="0" fontId="16"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177" fontId="7" fillId="0" borderId="0" xfId="0" applyNumberFormat="1" applyFont="1">
      <alignment vertical="center"/>
    </xf>
    <xf numFmtId="38" fontId="7" fillId="0" borderId="0" xfId="1" applyFont="1">
      <alignment vertical="center"/>
    </xf>
    <xf numFmtId="176" fontId="7" fillId="0" borderId="0" xfId="1" applyNumberFormat="1" applyFont="1">
      <alignment vertical="center"/>
    </xf>
    <xf numFmtId="0" fontId="17" fillId="0" borderId="0" xfId="0" applyFont="1" applyAlignment="1">
      <alignment vertical="center"/>
    </xf>
    <xf numFmtId="0" fontId="6" fillId="0" borderId="16" xfId="0" applyFont="1" applyBorder="1" applyAlignment="1">
      <alignment vertical="center" shrinkToFit="1"/>
    </xf>
    <xf numFmtId="0" fontId="6" fillId="0" borderId="4" xfId="0" applyFont="1" applyBorder="1" applyAlignment="1">
      <alignment vertical="center" shrinkToFit="1"/>
    </xf>
    <xf numFmtId="0" fontId="6" fillId="0" borderId="0" xfId="0" applyFont="1">
      <alignment vertical="center"/>
    </xf>
    <xf numFmtId="0" fontId="18" fillId="0" borderId="0" xfId="0" applyFont="1" applyAlignment="1">
      <alignment vertical="center"/>
    </xf>
    <xf numFmtId="177" fontId="6" fillId="0" borderId="0" xfId="0" applyNumberFormat="1" applyFont="1">
      <alignment vertical="center"/>
    </xf>
    <xf numFmtId="0" fontId="11" fillId="0" borderId="0" xfId="0" applyFont="1">
      <alignment vertical="center"/>
    </xf>
    <xf numFmtId="0" fontId="11" fillId="0" borderId="0" xfId="0" applyFont="1" applyBorder="1">
      <alignment vertical="center"/>
    </xf>
    <xf numFmtId="0" fontId="11" fillId="0" borderId="16" xfId="0" applyFont="1" applyBorder="1" applyAlignment="1">
      <alignment vertical="center" wrapText="1"/>
    </xf>
    <xf numFmtId="0" fontId="9" fillId="9" borderId="7" xfId="0" applyFont="1" applyFill="1" applyBorder="1" applyAlignment="1">
      <alignment horizontal="center" vertical="center"/>
    </xf>
    <xf numFmtId="38" fontId="9" fillId="9" borderId="13" xfId="1" applyFont="1" applyFill="1" applyBorder="1" applyAlignment="1">
      <alignment horizontal="center" vertical="center"/>
    </xf>
    <xf numFmtId="177" fontId="9" fillId="9" borderId="14" xfId="0" applyNumberFormat="1" applyFont="1" applyFill="1" applyBorder="1" applyAlignment="1">
      <alignment horizontal="center" vertical="center"/>
    </xf>
    <xf numFmtId="0" fontId="9" fillId="9" borderId="15" xfId="0" applyFont="1" applyFill="1" applyBorder="1" applyAlignment="1">
      <alignment horizontal="center" vertical="center" wrapText="1"/>
    </xf>
    <xf numFmtId="0" fontId="11" fillId="0" borderId="0" xfId="0" applyFont="1" applyBorder="1" applyAlignment="1">
      <alignment vertical="center" wrapText="1"/>
    </xf>
    <xf numFmtId="182" fontId="11" fillId="0" borderId="0" xfId="0" applyNumberFormat="1" applyFont="1" applyBorder="1" applyAlignment="1">
      <alignment vertical="center" wrapText="1"/>
    </xf>
    <xf numFmtId="2" fontId="11" fillId="0" borderId="0" xfId="1" applyNumberFormat="1" applyFont="1" applyBorder="1">
      <alignment vertical="center"/>
    </xf>
    <xf numFmtId="180" fontId="11" fillId="0" borderId="0" xfId="0" applyNumberFormat="1" applyFont="1" applyBorder="1">
      <alignment vertical="center"/>
    </xf>
    <xf numFmtId="0" fontId="19" fillId="0" borderId="0" xfId="6" applyFont="1" applyFill="1" applyBorder="1" applyAlignment="1">
      <alignment vertical="center" wrapText="1"/>
    </xf>
    <xf numFmtId="0" fontId="14" fillId="0" borderId="4" xfId="4" applyFont="1" applyFill="1" applyBorder="1" applyAlignment="1">
      <alignment vertical="center" wrapText="1"/>
    </xf>
    <xf numFmtId="0" fontId="14" fillId="0" borderId="4" xfId="5" applyFont="1" applyFill="1" applyBorder="1" applyAlignment="1">
      <alignment vertical="center" wrapText="1"/>
    </xf>
    <xf numFmtId="0" fontId="14" fillId="0" borderId="4" xfId="7" applyFont="1" applyFill="1" applyBorder="1" applyAlignment="1">
      <alignment vertical="center" wrapText="1"/>
    </xf>
    <xf numFmtId="0" fontId="14" fillId="0" borderId="4" xfId="0" applyFont="1" applyFill="1" applyBorder="1" applyAlignment="1">
      <alignment vertical="center" wrapText="1"/>
    </xf>
    <xf numFmtId="0" fontId="14" fillId="0" borderId="4" xfId="3" applyFont="1" applyFill="1" applyBorder="1" applyAlignment="1">
      <alignment vertical="center" wrapText="1"/>
    </xf>
    <xf numFmtId="178" fontId="19" fillId="0" borderId="18" xfId="1" applyNumberFormat="1" applyFont="1" applyFill="1" applyBorder="1" applyAlignment="1">
      <alignment horizontal="right" vertical="center"/>
    </xf>
    <xf numFmtId="177" fontId="19" fillId="0" borderId="19" xfId="6" applyNumberFormat="1" applyFont="1" applyFill="1" applyBorder="1">
      <alignment vertical="center"/>
    </xf>
    <xf numFmtId="177" fontId="14" fillId="10" borderId="4" xfId="4" applyNumberFormat="1" applyFont="1" applyFill="1" applyBorder="1" applyAlignment="1">
      <alignment vertical="center" wrapText="1"/>
    </xf>
    <xf numFmtId="0" fontId="24" fillId="10" borderId="4" xfId="4" applyFont="1" applyFill="1" applyBorder="1" applyAlignment="1">
      <alignment vertical="center" wrapText="1"/>
    </xf>
    <xf numFmtId="0" fontId="14" fillId="10" borderId="4" xfId="5" applyFont="1" applyFill="1" applyBorder="1" applyAlignment="1">
      <alignment vertical="center" wrapText="1"/>
    </xf>
    <xf numFmtId="0" fontId="14" fillId="10" borderId="4" xfId="7" applyFont="1" applyFill="1" applyBorder="1" applyAlignment="1">
      <alignment vertical="center" wrapText="1"/>
    </xf>
    <xf numFmtId="0" fontId="14" fillId="10" borderId="4" xfId="0" applyFont="1" applyFill="1" applyBorder="1" applyAlignment="1">
      <alignment vertical="center" wrapText="1"/>
    </xf>
    <xf numFmtId="0" fontId="24" fillId="10" borderId="4" xfId="3" applyNumberFormat="1" applyFont="1" applyFill="1" applyBorder="1" applyAlignment="1">
      <alignment vertical="center" wrapText="1"/>
    </xf>
    <xf numFmtId="0" fontId="22" fillId="0" borderId="4" xfId="0" applyFont="1" applyBorder="1" applyAlignment="1">
      <alignment vertical="center" wrapText="1"/>
    </xf>
    <xf numFmtId="177" fontId="14" fillId="10" borderId="4" xfId="0" applyNumberFormat="1" applyFont="1" applyFill="1" applyBorder="1" applyAlignment="1">
      <alignment horizontal="right" vertical="center" wrapText="1"/>
    </xf>
    <xf numFmtId="0" fontId="33" fillId="9" borderId="7" xfId="0" applyFont="1" applyFill="1" applyBorder="1" applyAlignment="1">
      <alignment horizontal="center" vertical="center"/>
    </xf>
    <xf numFmtId="177" fontId="22" fillId="0" borderId="0" xfId="0" applyNumberFormat="1" applyFont="1" applyAlignment="1">
      <alignment horizontal="center" vertical="center"/>
    </xf>
    <xf numFmtId="38" fontId="11" fillId="0" borderId="0" xfId="1" applyFont="1" applyBorder="1">
      <alignment vertical="center"/>
    </xf>
    <xf numFmtId="177" fontId="11" fillId="0" borderId="0" xfId="0" applyNumberFormat="1" applyFont="1" applyBorder="1">
      <alignment vertical="center"/>
    </xf>
    <xf numFmtId="38" fontId="11" fillId="0" borderId="0" xfId="1" applyFont="1" applyFill="1" applyBorder="1" applyAlignment="1">
      <alignment vertical="center"/>
    </xf>
    <xf numFmtId="0" fontId="11" fillId="0" borderId="0" xfId="0" applyFont="1" applyFill="1" applyBorder="1" applyAlignment="1">
      <alignment horizontal="center" vertical="center"/>
    </xf>
    <xf numFmtId="2" fontId="11" fillId="0" borderId="0" xfId="1" applyNumberFormat="1" applyFont="1" applyFill="1" applyBorder="1">
      <alignment vertical="center"/>
    </xf>
    <xf numFmtId="0" fontId="29" fillId="0" borderId="2" xfId="0" applyFont="1" applyBorder="1" applyAlignment="1">
      <alignment vertical="center" wrapText="1"/>
    </xf>
    <xf numFmtId="179" fontId="32" fillId="10" borderId="24" xfId="6" applyNumberFormat="1" applyFont="1" applyFill="1" applyBorder="1" applyAlignment="1">
      <alignment vertical="center" wrapText="1"/>
    </xf>
    <xf numFmtId="38" fontId="29" fillId="0" borderId="5" xfId="1" applyFont="1" applyBorder="1" applyAlignment="1">
      <alignment vertical="center"/>
    </xf>
    <xf numFmtId="0" fontId="17" fillId="0" borderId="0" xfId="0" applyFont="1" applyBorder="1" applyAlignment="1">
      <alignment vertical="center"/>
    </xf>
    <xf numFmtId="0" fontId="35" fillId="0" borderId="0" xfId="0" applyFont="1">
      <alignment vertical="center"/>
    </xf>
    <xf numFmtId="0" fontId="36" fillId="0" borderId="0" xfId="0" applyFont="1" applyAlignment="1">
      <alignment horizontal="right" vertical="center"/>
    </xf>
    <xf numFmtId="0" fontId="29" fillId="0" borderId="0" xfId="0" applyFont="1">
      <alignment vertical="center"/>
    </xf>
    <xf numFmtId="0" fontId="29" fillId="0" borderId="0" xfId="0" applyFont="1" applyAlignment="1">
      <alignment horizontal="justify" vertical="center"/>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38" fillId="0" borderId="0" xfId="0" quotePrefix="1" applyFont="1" applyAlignment="1">
      <alignment horizontal="right" vertical="center"/>
    </xf>
    <xf numFmtId="184" fontId="38" fillId="0" borderId="32" xfId="1" applyNumberFormat="1" applyFont="1" applyBorder="1">
      <alignment vertical="center"/>
    </xf>
    <xf numFmtId="38" fontId="38" fillId="0" borderId="0" xfId="1" applyFont="1">
      <alignment vertical="center"/>
    </xf>
    <xf numFmtId="0" fontId="38" fillId="0" borderId="4" xfId="0" applyFont="1" applyBorder="1" applyAlignment="1">
      <alignment horizontal="left" vertical="center" wrapText="1"/>
    </xf>
    <xf numFmtId="177" fontId="38" fillId="10" borderId="4" xfId="0" applyNumberFormat="1" applyFont="1" applyFill="1" applyBorder="1" applyAlignment="1">
      <alignment horizontal="left" vertical="center"/>
    </xf>
    <xf numFmtId="38" fontId="38" fillId="11" borderId="4" xfId="0" applyNumberFormat="1" applyFont="1" applyFill="1" applyBorder="1" applyAlignment="1">
      <alignment vertical="center" wrapText="1"/>
    </xf>
    <xf numFmtId="177" fontId="38" fillId="11" borderId="6" xfId="0" applyNumberFormat="1" applyFont="1" applyFill="1" applyBorder="1" applyAlignment="1">
      <alignment horizontal="center" vertical="center" wrapText="1"/>
    </xf>
    <xf numFmtId="38" fontId="39" fillId="10" borderId="9" xfId="1" applyFont="1" applyFill="1" applyBorder="1">
      <alignment vertical="center"/>
    </xf>
    <xf numFmtId="0" fontId="39" fillId="10" borderId="9" xfId="4" applyFont="1" applyFill="1" applyBorder="1" applyAlignment="1">
      <alignment vertical="center" wrapText="1"/>
    </xf>
    <xf numFmtId="38" fontId="39" fillId="10" borderId="9" xfId="1" applyNumberFormat="1" applyFont="1" applyFill="1" applyBorder="1">
      <alignment vertical="center"/>
    </xf>
    <xf numFmtId="38" fontId="39" fillId="11" borderId="8" xfId="4" applyNumberFormat="1" applyFont="1" applyFill="1" applyBorder="1">
      <alignment vertical="center"/>
    </xf>
    <xf numFmtId="0" fontId="39" fillId="10" borderId="9" xfId="5" applyFont="1" applyFill="1" applyBorder="1" applyAlignment="1">
      <alignment vertical="center" wrapText="1"/>
    </xf>
    <xf numFmtId="0" fontId="39" fillId="10" borderId="9" xfId="0" applyFont="1" applyFill="1" applyBorder="1" applyAlignment="1">
      <alignment vertical="center" wrapText="1"/>
    </xf>
    <xf numFmtId="38" fontId="39" fillId="11" borderId="8" xfId="3" applyNumberFormat="1" applyFont="1" applyFill="1" applyBorder="1">
      <alignment vertical="center"/>
    </xf>
    <xf numFmtId="177" fontId="39" fillId="10" borderId="9" xfId="3" applyNumberFormat="1" applyFont="1" applyFill="1" applyBorder="1" applyAlignment="1">
      <alignment vertical="center" wrapText="1"/>
    </xf>
    <xf numFmtId="181" fontId="39" fillId="10" borderId="9" xfId="1" applyNumberFormat="1" applyFont="1" applyFill="1" applyBorder="1">
      <alignment vertical="center"/>
    </xf>
    <xf numFmtId="38" fontId="39" fillId="11" borderId="8" xfId="0" applyNumberFormat="1" applyFont="1" applyFill="1" applyBorder="1">
      <alignment vertical="center"/>
    </xf>
    <xf numFmtId="38" fontId="39" fillId="11" borderId="8" xfId="7" applyNumberFormat="1" applyFont="1" applyFill="1" applyBorder="1">
      <alignment vertical="center"/>
    </xf>
    <xf numFmtId="0" fontId="38" fillId="0" borderId="0" xfId="0" applyFont="1">
      <alignment vertical="center"/>
    </xf>
    <xf numFmtId="0" fontId="38" fillId="0" borderId="0" xfId="0" applyFont="1" applyBorder="1" applyAlignment="1">
      <alignment vertical="center" wrapText="1"/>
    </xf>
    <xf numFmtId="38" fontId="38" fillId="0" borderId="0" xfId="1" applyFont="1" applyBorder="1">
      <alignment vertical="center"/>
    </xf>
    <xf numFmtId="38" fontId="38" fillId="0" borderId="0" xfId="1" applyFont="1" applyBorder="1" applyAlignment="1">
      <alignment horizontal="center" vertical="center"/>
    </xf>
    <xf numFmtId="38" fontId="38" fillId="0" borderId="0" xfId="1" applyFont="1" applyAlignment="1">
      <alignment horizontal="center" vertical="center"/>
    </xf>
    <xf numFmtId="177" fontId="40" fillId="5" borderId="0" xfId="6" applyNumberFormat="1" applyFont="1" applyBorder="1" applyAlignment="1">
      <alignment horizontal="center" vertical="center" wrapText="1"/>
    </xf>
    <xf numFmtId="0" fontId="38" fillId="0" borderId="0" xfId="0" applyFont="1" applyBorder="1" applyAlignment="1">
      <alignment horizontal="right" vertical="center"/>
    </xf>
    <xf numFmtId="183" fontId="40" fillId="5" borderId="0" xfId="2" applyNumberFormat="1" applyFont="1" applyFill="1" applyBorder="1" applyAlignment="1">
      <alignment horizontal="center" vertical="center" wrapText="1"/>
    </xf>
    <xf numFmtId="176" fontId="38" fillId="0" borderId="0" xfId="1" applyNumberFormat="1" applyFont="1">
      <alignment vertical="center"/>
    </xf>
    <xf numFmtId="14" fontId="38" fillId="0" borderId="0" xfId="0" applyNumberFormat="1" applyFont="1">
      <alignment vertical="center"/>
    </xf>
    <xf numFmtId="0" fontId="38" fillId="0" borderId="0" xfId="0" applyFont="1" applyAlignment="1">
      <alignment vertical="center" wrapText="1"/>
    </xf>
    <xf numFmtId="177" fontId="38" fillId="11" borderId="35" xfId="0" applyNumberFormat="1" applyFont="1" applyFill="1" applyBorder="1" applyAlignment="1">
      <alignment vertical="center" wrapText="1"/>
    </xf>
    <xf numFmtId="179" fontId="34" fillId="10" borderId="9" xfId="6" applyNumberFormat="1" applyFont="1" applyFill="1" applyBorder="1" applyAlignment="1">
      <alignment vertical="center" wrapText="1"/>
    </xf>
    <xf numFmtId="40" fontId="39" fillId="10" borderId="9" xfId="1" applyNumberFormat="1" applyFont="1" applyFill="1" applyBorder="1">
      <alignment vertical="center"/>
    </xf>
    <xf numFmtId="177" fontId="39" fillId="10" borderId="9" xfId="4" applyNumberFormat="1" applyFont="1" applyFill="1" applyBorder="1">
      <alignment vertical="center"/>
    </xf>
    <xf numFmtId="0" fontId="38" fillId="11" borderId="8" xfId="0" applyFont="1" applyFill="1" applyBorder="1">
      <alignment vertical="center"/>
    </xf>
    <xf numFmtId="0" fontId="39" fillId="10" borderId="9" xfId="7" applyFont="1" applyFill="1" applyBorder="1" applyAlignment="1">
      <alignment vertical="center" wrapText="1"/>
    </xf>
    <xf numFmtId="0" fontId="39" fillId="0" borderId="22" xfId="5" applyFont="1" applyFill="1" applyBorder="1" applyAlignment="1">
      <alignment vertical="center" wrapText="1"/>
    </xf>
    <xf numFmtId="0" fontId="39" fillId="10" borderId="22" xfId="5" applyFont="1" applyFill="1" applyBorder="1" applyAlignment="1">
      <alignment vertical="center" wrapText="1"/>
    </xf>
    <xf numFmtId="181" fontId="39" fillId="10" borderId="22" xfId="1" applyNumberFormat="1" applyFont="1" applyFill="1" applyBorder="1">
      <alignment vertical="center"/>
    </xf>
    <xf numFmtId="40" fontId="39" fillId="10" borderId="22" xfId="1" applyNumberFormat="1" applyFont="1" applyFill="1" applyBorder="1">
      <alignment vertical="center"/>
    </xf>
    <xf numFmtId="0" fontId="41" fillId="5" borderId="25" xfId="6" applyFont="1" applyBorder="1" applyAlignment="1">
      <alignment vertical="center" wrapText="1"/>
    </xf>
    <xf numFmtId="179" fontId="42" fillId="12" borderId="25" xfId="6" applyNumberFormat="1" applyFont="1" applyFill="1" applyBorder="1" applyAlignment="1">
      <alignment vertical="center" wrapText="1"/>
    </xf>
    <xf numFmtId="38" fontId="41" fillId="5" borderId="11" xfId="6" applyNumberFormat="1" applyFont="1" applyBorder="1" applyAlignment="1">
      <alignment horizontal="center" vertical="center"/>
    </xf>
    <xf numFmtId="177" fontId="41" fillId="5" borderId="25" xfId="6" applyNumberFormat="1" applyFont="1" applyBorder="1">
      <alignment vertical="center"/>
    </xf>
    <xf numFmtId="178" fontId="41" fillId="5" borderId="12" xfId="1" applyNumberFormat="1" applyFont="1" applyFill="1" applyBorder="1" applyAlignment="1">
      <alignment horizontal="left" vertical="center"/>
    </xf>
    <xf numFmtId="38" fontId="40" fillId="11" borderId="10" xfId="6" applyNumberFormat="1" applyFont="1" applyFill="1" applyBorder="1">
      <alignment vertical="center"/>
    </xf>
    <xf numFmtId="0" fontId="38" fillId="0" borderId="29" xfId="0" applyFont="1" applyBorder="1" applyAlignment="1">
      <alignment vertical="center" wrapText="1"/>
    </xf>
    <xf numFmtId="176" fontId="38" fillId="0" borderId="29" xfId="1" applyNumberFormat="1" applyFont="1" applyBorder="1">
      <alignment vertical="center"/>
    </xf>
    <xf numFmtId="176" fontId="38" fillId="0" borderId="29" xfId="1" applyNumberFormat="1" applyFont="1" applyBorder="1" applyAlignment="1">
      <alignment horizontal="center" vertical="center"/>
    </xf>
    <xf numFmtId="177" fontId="38" fillId="0" borderId="29" xfId="0" applyNumberFormat="1" applyFont="1" applyBorder="1">
      <alignment vertical="center"/>
    </xf>
    <xf numFmtId="176" fontId="38" fillId="0" borderId="0" xfId="1" applyNumberFormat="1" applyFont="1" applyBorder="1">
      <alignment vertical="center"/>
    </xf>
    <xf numFmtId="176" fontId="38" fillId="0" borderId="0" xfId="1" applyNumberFormat="1" applyFont="1" applyBorder="1" applyAlignment="1">
      <alignment horizontal="center" vertical="center"/>
    </xf>
    <xf numFmtId="177" fontId="38" fillId="0" borderId="0" xfId="0" applyNumberFormat="1" applyFont="1" applyBorder="1">
      <alignment vertical="center"/>
    </xf>
    <xf numFmtId="0" fontId="38" fillId="0" borderId="28" xfId="0" applyFont="1" applyBorder="1" applyAlignment="1">
      <alignment vertical="center" wrapText="1"/>
    </xf>
    <xf numFmtId="176" fontId="38" fillId="0" borderId="28" xfId="1" applyNumberFormat="1" applyFont="1" applyBorder="1">
      <alignment vertical="center"/>
    </xf>
    <xf numFmtId="38" fontId="38" fillId="0" borderId="42" xfId="1" applyFont="1" applyBorder="1" applyAlignment="1">
      <alignment horizontal="right" vertical="center"/>
    </xf>
    <xf numFmtId="179" fontId="37" fillId="10" borderId="1" xfId="6" applyNumberFormat="1" applyFont="1" applyFill="1" applyAlignment="1">
      <alignment vertical="center" wrapText="1"/>
    </xf>
    <xf numFmtId="0" fontId="38" fillId="0" borderId="43" xfId="0" applyFont="1" applyBorder="1" applyAlignment="1">
      <alignment horizontal="center" vertical="center"/>
    </xf>
    <xf numFmtId="177" fontId="40" fillId="5" borderId="44" xfId="2" applyNumberFormat="1" applyFont="1" applyFill="1" applyBorder="1" applyAlignment="1">
      <alignment horizontal="center" vertical="center" wrapText="1"/>
    </xf>
    <xf numFmtId="0" fontId="38" fillId="0" borderId="0" xfId="0" applyFont="1" applyBorder="1">
      <alignment vertical="center"/>
    </xf>
    <xf numFmtId="0" fontId="38" fillId="0" borderId="0" xfId="0" applyFont="1" applyAlignment="1">
      <alignment horizontal="center" vertical="center"/>
    </xf>
    <xf numFmtId="183" fontId="40" fillId="5" borderId="1" xfId="2" applyNumberFormat="1" applyFont="1" applyFill="1" applyBorder="1" applyAlignment="1">
      <alignment vertical="center" wrapText="1"/>
    </xf>
    <xf numFmtId="177" fontId="43" fillId="0" borderId="0" xfId="0" applyNumberFormat="1" applyFont="1">
      <alignment vertical="center"/>
    </xf>
    <xf numFmtId="177" fontId="38" fillId="0" borderId="0" xfId="0" applyNumberFormat="1" applyFont="1">
      <alignment vertical="center"/>
    </xf>
    <xf numFmtId="40" fontId="38" fillId="0" borderId="0" xfId="1" applyNumberFormat="1" applyFont="1">
      <alignment vertical="center"/>
    </xf>
    <xf numFmtId="0" fontId="38" fillId="0" borderId="0" xfId="0" applyFont="1" applyAlignment="1">
      <alignment vertical="center"/>
    </xf>
    <xf numFmtId="0" fontId="17" fillId="0" borderId="0" xfId="0" applyFont="1" applyAlignment="1">
      <alignment horizontal="left" vertical="center"/>
    </xf>
    <xf numFmtId="0" fontId="38" fillId="0" borderId="0" xfId="0" applyFont="1" applyAlignment="1">
      <alignment horizontal="left" vertical="center"/>
    </xf>
    <xf numFmtId="177" fontId="39" fillId="0" borderId="0" xfId="4" applyNumberFormat="1" applyFont="1" applyFill="1" applyBorder="1">
      <alignment vertical="center"/>
    </xf>
    <xf numFmtId="176" fontId="44" fillId="10" borderId="9" xfId="19" applyNumberFormat="1" applyFont="1" applyFill="1" applyBorder="1" applyAlignment="1">
      <alignment vertical="center" wrapText="1"/>
    </xf>
    <xf numFmtId="178" fontId="41" fillId="5" borderId="25" xfId="1" applyNumberFormat="1" applyFont="1" applyFill="1" applyBorder="1" applyAlignment="1">
      <alignment horizontal="right" vertical="center"/>
    </xf>
    <xf numFmtId="184" fontId="44" fillId="10" borderId="9" xfId="20" applyNumberFormat="1" applyFont="1" applyFill="1" applyBorder="1" applyAlignment="1">
      <alignment vertical="center" wrapText="1"/>
    </xf>
    <xf numFmtId="0" fontId="39" fillId="10" borderId="9" xfId="1" applyNumberFormat="1" applyFont="1" applyFill="1" applyBorder="1">
      <alignment vertical="center"/>
    </xf>
    <xf numFmtId="0" fontId="39" fillId="10" borderId="22" xfId="1" applyNumberFormat="1" applyFont="1" applyFill="1" applyBorder="1">
      <alignment vertical="center"/>
    </xf>
    <xf numFmtId="184" fontId="44" fillId="10" borderId="9" xfId="20" applyNumberFormat="1" applyFont="1" applyFill="1" applyBorder="1">
      <alignment vertical="center"/>
    </xf>
    <xf numFmtId="185" fontId="44" fillId="10" borderId="9" xfId="17" applyNumberFormat="1" applyFont="1" applyFill="1" applyBorder="1">
      <alignment vertical="center"/>
    </xf>
    <xf numFmtId="38" fontId="7" fillId="0" borderId="0" xfId="17" applyFont="1">
      <alignment vertical="center"/>
    </xf>
    <xf numFmtId="38" fontId="7" fillId="0" borderId="0" xfId="17" applyFont="1" applyAlignment="1">
      <alignment horizontal="right" vertical="center"/>
    </xf>
    <xf numFmtId="179" fontId="32" fillId="0" borderId="25" xfId="21" applyNumberFormat="1" applyFont="1" applyFill="1" applyBorder="1" applyAlignment="1">
      <alignment vertical="center" wrapText="1"/>
    </xf>
    <xf numFmtId="0" fontId="17" fillId="0" borderId="0" xfId="0" applyFont="1" applyFill="1" applyBorder="1" applyAlignment="1">
      <alignment horizontal="center" vertical="center" shrinkToFit="1"/>
    </xf>
    <xf numFmtId="177" fontId="45" fillId="0" borderId="25" xfId="23" applyNumberFormat="1" applyFont="1" applyFill="1" applyBorder="1" applyAlignment="1">
      <alignment vertical="center" wrapText="1"/>
    </xf>
    <xf numFmtId="177" fontId="45" fillId="0" borderId="0" xfId="23" applyNumberFormat="1" applyFont="1" applyFill="1" applyBorder="1" applyAlignment="1">
      <alignment horizontal="center" vertical="center" wrapText="1"/>
    </xf>
    <xf numFmtId="0" fontId="7" fillId="0" borderId="0" xfId="0" applyFont="1" applyFill="1" applyBorder="1">
      <alignment vertical="center"/>
    </xf>
    <xf numFmtId="176" fontId="7" fillId="0" borderId="0" xfId="17" applyNumberFormat="1" applyFont="1" applyBorder="1">
      <alignment vertical="center"/>
    </xf>
    <xf numFmtId="177" fontId="7" fillId="0" borderId="0" xfId="0" applyNumberFormat="1" applyFont="1" applyAlignment="1">
      <alignment horizontal="center" vertical="center"/>
    </xf>
    <xf numFmtId="0" fontId="17" fillId="0" borderId="0" xfId="0" applyFont="1" applyAlignment="1">
      <alignment horizontal="center" vertical="center" shrinkToFit="1"/>
    </xf>
    <xf numFmtId="177" fontId="45" fillId="5" borderId="0" xfId="23" applyNumberFormat="1" applyFont="1" applyFill="1" applyBorder="1" applyAlignment="1">
      <alignment horizontal="center" vertical="center" wrapText="1"/>
    </xf>
    <xf numFmtId="0" fontId="46" fillId="0" borderId="9" xfId="4" applyFont="1" applyFill="1" applyBorder="1" applyAlignment="1">
      <alignment vertical="center" wrapText="1"/>
    </xf>
    <xf numFmtId="0" fontId="46" fillId="0" borderId="9" xfId="3" applyFont="1" applyFill="1" applyBorder="1" applyAlignment="1">
      <alignment vertical="center" wrapText="1"/>
    </xf>
    <xf numFmtId="0" fontId="46" fillId="0" borderId="9" xfId="0" applyFont="1" applyFill="1" applyBorder="1" applyAlignment="1">
      <alignment vertical="center" wrapText="1"/>
    </xf>
    <xf numFmtId="0" fontId="46" fillId="0" borderId="9" xfId="7" applyFont="1" applyFill="1" applyBorder="1" applyAlignment="1">
      <alignment vertical="center" wrapText="1"/>
    </xf>
    <xf numFmtId="0" fontId="46" fillId="0" borderId="9" xfId="5" applyFont="1" applyFill="1" applyBorder="1" applyAlignment="1">
      <alignment vertical="center" wrapText="1"/>
    </xf>
    <xf numFmtId="0" fontId="39" fillId="10" borderId="33" xfId="0" applyFont="1" applyFill="1" applyBorder="1" applyAlignment="1">
      <alignment horizontal="left" vertical="center" wrapText="1"/>
    </xf>
    <xf numFmtId="177" fontId="39" fillId="10" borderId="9" xfId="0" applyNumberFormat="1" applyFont="1" applyFill="1" applyBorder="1" applyAlignment="1">
      <alignment horizontal="center" vertical="center" wrapText="1"/>
    </xf>
    <xf numFmtId="0" fontId="39" fillId="10" borderId="9" xfId="0" applyFont="1" applyFill="1" applyBorder="1" applyAlignment="1">
      <alignment horizontal="center" vertical="center" wrapText="1"/>
    </xf>
    <xf numFmtId="38" fontId="38" fillId="0" borderId="0" xfId="1" applyFont="1" applyAlignment="1">
      <alignment horizontal="right" vertical="center"/>
    </xf>
    <xf numFmtId="184" fontId="39" fillId="10" borderId="9" xfId="4" applyNumberFormat="1" applyFont="1" applyFill="1" applyBorder="1">
      <alignment vertical="center"/>
    </xf>
    <xf numFmtId="184" fontId="39" fillId="10" borderId="9" xfId="3" applyNumberFormat="1" applyFont="1" applyFill="1" applyBorder="1">
      <alignment vertical="center"/>
    </xf>
    <xf numFmtId="184" fontId="39" fillId="10" borderId="9" xfId="0" applyNumberFormat="1" applyFont="1" applyFill="1" applyBorder="1">
      <alignment vertical="center"/>
    </xf>
    <xf numFmtId="184" fontId="39" fillId="10" borderId="9" xfId="5" applyNumberFormat="1" applyFont="1" applyFill="1" applyBorder="1">
      <alignment vertical="center"/>
    </xf>
    <xf numFmtId="184" fontId="39" fillId="10" borderId="22" xfId="5" applyNumberFormat="1" applyFont="1" applyFill="1" applyBorder="1">
      <alignment vertical="center"/>
    </xf>
    <xf numFmtId="178" fontId="41" fillId="5" borderId="12" xfId="1" applyNumberFormat="1" applyFont="1" applyFill="1" applyBorder="1" applyAlignment="1">
      <alignment horizontal="right" vertical="center"/>
    </xf>
    <xf numFmtId="178" fontId="41" fillId="0" borderId="48" xfId="1" applyNumberFormat="1" applyFont="1" applyFill="1" applyBorder="1" applyAlignment="1">
      <alignment horizontal="right" vertical="center"/>
    </xf>
    <xf numFmtId="0" fontId="47" fillId="0" borderId="0" xfId="0" applyFont="1" applyAlignment="1">
      <alignment horizontal="justify" vertical="center"/>
    </xf>
    <xf numFmtId="182" fontId="11" fillId="0" borderId="0" xfId="0" applyNumberFormat="1" applyFont="1" applyFill="1" applyBorder="1" applyAlignment="1">
      <alignment vertical="center" wrapText="1"/>
    </xf>
    <xf numFmtId="0" fontId="24" fillId="0" borderId="4" xfId="0" applyFont="1" applyBorder="1" applyAlignment="1">
      <alignment horizontal="left" vertical="center" wrapText="1"/>
    </xf>
    <xf numFmtId="0" fontId="44" fillId="10" borderId="9" xfId="17" applyNumberFormat="1" applyFont="1" applyFill="1" applyBorder="1">
      <alignment vertical="center"/>
    </xf>
    <xf numFmtId="0" fontId="44" fillId="10" borderId="9" xfId="19" applyNumberFormat="1" applyFont="1" applyFill="1" applyBorder="1" applyAlignment="1">
      <alignment vertical="center" wrapText="1"/>
    </xf>
    <xf numFmtId="0" fontId="39" fillId="10" borderId="9" xfId="4" applyNumberFormat="1" applyFont="1" applyFill="1" applyBorder="1" applyAlignment="1">
      <alignment vertical="center" wrapText="1"/>
    </xf>
    <xf numFmtId="0" fontId="39" fillId="10" borderId="9" xfId="3" applyNumberFormat="1" applyFont="1" applyFill="1" applyBorder="1" applyAlignment="1">
      <alignment vertical="center" wrapText="1"/>
    </xf>
    <xf numFmtId="0" fontId="39" fillId="10" borderId="9" xfId="0" applyNumberFormat="1" applyFont="1" applyFill="1" applyBorder="1" applyAlignment="1">
      <alignment vertical="center" wrapText="1"/>
    </xf>
    <xf numFmtId="0" fontId="44" fillId="10" borderId="9" xfId="20" applyNumberFormat="1" applyFont="1" applyFill="1" applyBorder="1" applyAlignment="1">
      <alignment vertical="center" wrapText="1"/>
    </xf>
    <xf numFmtId="0" fontId="39" fillId="10" borderId="22" xfId="5" applyNumberFormat="1" applyFont="1" applyFill="1" applyBorder="1" applyAlignment="1">
      <alignment vertical="center" wrapText="1"/>
    </xf>
    <xf numFmtId="0" fontId="49" fillId="0" borderId="9" xfId="0" applyFont="1" applyBorder="1" applyAlignment="1">
      <alignment horizontal="center" vertical="center" wrapText="1"/>
    </xf>
    <xf numFmtId="0" fontId="50" fillId="0" borderId="9" xfId="0" applyFont="1" applyBorder="1" applyAlignment="1">
      <alignment horizontal="center" vertical="center" wrapText="1"/>
    </xf>
    <xf numFmtId="38" fontId="50" fillId="0" borderId="22" xfId="1" applyFont="1" applyBorder="1" applyAlignment="1">
      <alignment horizontal="center" vertical="center" wrapText="1"/>
    </xf>
    <xf numFmtId="40" fontId="50" fillId="0" borderId="22" xfId="1" applyNumberFormat="1" applyFont="1" applyBorder="1" applyAlignment="1">
      <alignment horizontal="center" vertical="center" wrapText="1"/>
    </xf>
    <xf numFmtId="177" fontId="50" fillId="0" borderId="9" xfId="0" applyNumberFormat="1" applyFont="1" applyBorder="1" applyAlignment="1">
      <alignment horizontal="center" vertical="center" wrapText="1"/>
    </xf>
    <xf numFmtId="0" fontId="14" fillId="10" borderId="4" xfId="4" applyFont="1" applyFill="1" applyBorder="1" applyAlignment="1">
      <alignment horizontal="left" vertical="center" wrapText="1"/>
    </xf>
    <xf numFmtId="40" fontId="14" fillId="10" borderId="4" xfId="5" applyNumberFormat="1" applyFont="1" applyFill="1" applyBorder="1" applyAlignment="1">
      <alignment horizontal="left" vertical="center" wrapText="1"/>
    </xf>
    <xf numFmtId="177" fontId="14" fillId="10" borderId="4" xfId="4" applyNumberFormat="1" applyFont="1" applyFill="1" applyBorder="1" applyAlignment="1">
      <alignment horizontal="right" vertical="center" wrapText="1"/>
    </xf>
    <xf numFmtId="177" fontId="14" fillId="10" borderId="4" xfId="4" applyNumberFormat="1" applyFont="1" applyFill="1" applyBorder="1" applyAlignment="1">
      <alignment horizontal="right" vertical="center"/>
    </xf>
    <xf numFmtId="177" fontId="14" fillId="10" borderId="4" xfId="5" applyNumberFormat="1" applyFont="1" applyFill="1" applyBorder="1" applyAlignment="1">
      <alignment horizontal="right" vertical="center"/>
    </xf>
    <xf numFmtId="177" fontId="14" fillId="10" borderId="4" xfId="7" applyNumberFormat="1" applyFont="1" applyFill="1" applyBorder="1" applyAlignment="1">
      <alignment horizontal="right" vertical="center"/>
    </xf>
    <xf numFmtId="177" fontId="14" fillId="10" borderId="5" xfId="3" applyNumberFormat="1" applyFont="1" applyFill="1" applyBorder="1" applyAlignment="1">
      <alignment horizontal="right" vertical="center"/>
    </xf>
    <xf numFmtId="38" fontId="14" fillId="10" borderId="4" xfId="1" applyFont="1" applyFill="1" applyBorder="1" applyAlignment="1">
      <alignment horizontal="center" vertical="center"/>
    </xf>
    <xf numFmtId="38" fontId="14" fillId="10" borderId="4" xfId="1" applyNumberFormat="1" applyFont="1" applyFill="1" applyBorder="1" applyAlignment="1">
      <alignment horizontal="center" vertical="center"/>
    </xf>
    <xf numFmtId="38" fontId="14" fillId="10" borderId="4" xfId="7" applyNumberFormat="1" applyFont="1" applyFill="1" applyBorder="1" applyAlignment="1">
      <alignment horizontal="center" vertical="center"/>
    </xf>
    <xf numFmtId="38" fontId="14" fillId="10" borderId="5" xfId="1" applyFont="1" applyFill="1" applyBorder="1" applyAlignment="1">
      <alignment horizontal="center" vertical="center"/>
    </xf>
    <xf numFmtId="0" fontId="39" fillId="10" borderId="22" xfId="4" applyFont="1" applyFill="1" applyBorder="1" applyAlignment="1">
      <alignment horizontal="left" vertical="center" wrapText="1"/>
    </xf>
    <xf numFmtId="0" fontId="39" fillId="10" borderId="17" xfId="4" applyFont="1" applyFill="1" applyBorder="1" applyAlignment="1">
      <alignment horizontal="left" vertical="center" wrapText="1"/>
    </xf>
    <xf numFmtId="0" fontId="24" fillId="0" borderId="4" xfId="0" applyFont="1" applyBorder="1" applyAlignment="1">
      <alignment horizontal="left" vertical="center" wrapText="1"/>
    </xf>
    <xf numFmtId="2" fontId="11" fillId="10" borderId="4" xfId="0" applyNumberFormat="1" applyFont="1" applyFill="1" applyBorder="1" applyAlignment="1">
      <alignment vertical="center" wrapText="1"/>
    </xf>
    <xf numFmtId="2" fontId="11" fillId="9" borderId="4" xfId="0" applyNumberFormat="1" applyFont="1" applyFill="1" applyBorder="1" applyAlignment="1">
      <alignment vertical="center" wrapText="1"/>
    </xf>
    <xf numFmtId="0" fontId="39" fillId="0" borderId="9" xfId="4" applyFont="1" applyFill="1" applyBorder="1" applyAlignment="1">
      <alignment vertical="center" wrapText="1"/>
    </xf>
    <xf numFmtId="186" fontId="40" fillId="5" borderId="47" xfId="6" applyNumberFormat="1" applyFont="1" applyBorder="1" applyAlignment="1">
      <alignment vertical="center" wrapText="1"/>
    </xf>
    <xf numFmtId="186" fontId="40" fillId="5" borderId="1" xfId="2" applyNumberFormat="1" applyFont="1" applyFill="1" applyBorder="1" applyAlignment="1">
      <alignment vertical="center" wrapText="1"/>
    </xf>
    <xf numFmtId="187" fontId="45" fillId="5" borderId="1" xfId="23" applyNumberFormat="1" applyFont="1" applyFill="1" applyBorder="1" applyAlignment="1">
      <alignment vertical="center" wrapText="1"/>
    </xf>
    <xf numFmtId="40" fontId="41" fillId="5" borderId="12" xfId="6" applyNumberFormat="1" applyFont="1" applyBorder="1">
      <alignment vertical="center"/>
    </xf>
    <xf numFmtId="40" fontId="14" fillId="10" borderId="4" xfId="5" applyNumberFormat="1" applyFont="1" applyFill="1" applyBorder="1" applyAlignment="1">
      <alignment vertical="center" wrapText="1"/>
    </xf>
    <xf numFmtId="38" fontId="14" fillId="10" borderId="5" xfId="1" applyFont="1" applyFill="1" applyBorder="1">
      <alignment vertical="center"/>
    </xf>
    <xf numFmtId="177" fontId="14" fillId="10" borderId="5" xfId="3" applyNumberFormat="1" applyFont="1" applyFill="1" applyBorder="1">
      <alignment vertical="center"/>
    </xf>
    <xf numFmtId="177" fontId="44" fillId="10" borderId="9" xfId="3" applyNumberFormat="1" applyFont="1" applyFill="1" applyBorder="1" applyAlignment="1">
      <alignment vertical="center" wrapText="1"/>
    </xf>
    <xf numFmtId="181" fontId="44" fillId="10" borderId="9" xfId="1" applyNumberFormat="1" applyFont="1" applyFill="1" applyBorder="1">
      <alignment vertical="center"/>
    </xf>
    <xf numFmtId="38" fontId="44" fillId="10" borderId="9" xfId="1" applyNumberFormat="1" applyFont="1" applyFill="1" applyBorder="1">
      <alignment vertical="center"/>
    </xf>
    <xf numFmtId="177" fontId="44" fillId="10" borderId="9" xfId="4" applyNumberFormat="1" applyFont="1" applyFill="1" applyBorder="1">
      <alignment vertical="center"/>
    </xf>
    <xf numFmtId="38" fontId="44" fillId="11" borderId="8" xfId="0" applyNumberFormat="1" applyFont="1" applyFill="1" applyBorder="1">
      <alignment vertical="center"/>
    </xf>
    <xf numFmtId="0" fontId="44" fillId="0" borderId="9" xfId="3" applyFont="1" applyFill="1" applyBorder="1" applyAlignment="1">
      <alignment vertical="center" wrapText="1"/>
    </xf>
    <xf numFmtId="0" fontId="44" fillId="10" borderId="9" xfId="0" applyFont="1" applyFill="1" applyBorder="1" applyAlignment="1">
      <alignment vertical="center" wrapText="1"/>
    </xf>
    <xf numFmtId="177" fontId="38" fillId="11" borderId="35" xfId="0" applyNumberFormat="1" applyFont="1" applyFill="1" applyBorder="1" applyAlignment="1">
      <alignment horizontal="center" vertical="center" wrapText="1"/>
    </xf>
    <xf numFmtId="177" fontId="39" fillId="10" borderId="9" xfId="0" applyNumberFormat="1" applyFont="1" applyFill="1" applyBorder="1" applyAlignment="1">
      <alignment horizontal="center" vertical="center" wrapText="1"/>
    </xf>
    <xf numFmtId="38" fontId="38" fillId="0" borderId="0" xfId="1" applyFont="1" applyAlignment="1">
      <alignment horizontal="right" vertical="center"/>
    </xf>
    <xf numFmtId="0" fontId="39" fillId="10" borderId="41" xfId="0" applyFont="1" applyFill="1" applyBorder="1" applyAlignment="1">
      <alignment horizontal="left" vertical="center" wrapText="1"/>
    </xf>
    <xf numFmtId="0" fontId="24" fillId="0" borderId="4" xfId="0" applyFont="1" applyBorder="1" applyAlignment="1">
      <alignment horizontal="left" vertical="center" wrapText="1"/>
    </xf>
    <xf numFmtId="0" fontId="17" fillId="0" borderId="0" xfId="0" applyFont="1">
      <alignment vertical="center"/>
    </xf>
    <xf numFmtId="40" fontId="7" fillId="0" borderId="0" xfId="1" applyNumberFormat="1" applyFont="1">
      <alignment vertical="center"/>
    </xf>
    <xf numFmtId="40" fontId="17" fillId="0" borderId="0" xfId="1" applyNumberFormat="1" applyFont="1" applyAlignment="1">
      <alignment vertical="center" shrinkToFit="1"/>
    </xf>
    <xf numFmtId="0" fontId="16" fillId="0" borderId="0" xfId="0" applyFont="1">
      <alignment vertical="center"/>
    </xf>
    <xf numFmtId="0" fontId="17" fillId="0" borderId="0" xfId="0" applyFont="1" applyAlignment="1">
      <alignment vertical="center" shrinkToFit="1"/>
    </xf>
    <xf numFmtId="178" fontId="14" fillId="14" borderId="18" xfId="1" applyNumberFormat="1" applyFont="1" applyFill="1" applyBorder="1" applyAlignment="1">
      <alignment horizontal="right" vertical="center"/>
    </xf>
    <xf numFmtId="183" fontId="14" fillId="14" borderId="19" xfId="6" applyNumberFormat="1" applyFont="1" applyFill="1" applyBorder="1">
      <alignment vertical="center"/>
    </xf>
    <xf numFmtId="0" fontId="17" fillId="0" borderId="0" xfId="0" applyFont="1" applyAlignment="1">
      <alignment horizontal="left" vertical="center" wrapText="1"/>
    </xf>
    <xf numFmtId="0" fontId="6" fillId="13" borderId="4" xfId="0" applyFont="1" applyFill="1" applyBorder="1" applyAlignment="1">
      <alignment horizontal="left" vertical="center"/>
    </xf>
    <xf numFmtId="0" fontId="6" fillId="9" borderId="4" xfId="0" applyFont="1" applyFill="1" applyBorder="1" applyAlignment="1">
      <alignment horizontal="left" vertical="center"/>
    </xf>
    <xf numFmtId="0" fontId="22" fillId="10" borderId="4" xfId="0" applyFont="1" applyFill="1" applyBorder="1" applyAlignment="1">
      <alignment horizontal="left" vertical="center"/>
    </xf>
    <xf numFmtId="0" fontId="6" fillId="10" borderId="4" xfId="0" applyFont="1" applyFill="1" applyBorder="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wrapText="1"/>
    </xf>
    <xf numFmtId="40" fontId="37" fillId="10" borderId="11" xfId="6" applyNumberFormat="1" applyFont="1" applyFill="1" applyBorder="1" applyAlignment="1">
      <alignment horizontal="right" vertical="center" wrapText="1"/>
    </xf>
    <xf numFmtId="40" fontId="37" fillId="10" borderId="12" xfId="6" applyNumberFormat="1" applyFont="1" applyFill="1" applyBorder="1" applyAlignment="1">
      <alignment horizontal="right" vertical="center" wrapText="1"/>
    </xf>
    <xf numFmtId="0" fontId="14" fillId="0" borderId="22" xfId="25" applyFont="1" applyFill="1" applyBorder="1" applyAlignment="1">
      <alignment horizontal="center" vertical="center" wrapText="1"/>
    </xf>
    <xf numFmtId="0" fontId="14" fillId="0" borderId="23" xfId="25" applyFont="1" applyFill="1" applyBorder="1" applyAlignment="1">
      <alignment horizontal="center" vertical="center" wrapText="1"/>
    </xf>
    <xf numFmtId="0" fontId="14" fillId="0" borderId="17" xfId="25" applyFont="1" applyFill="1" applyBorder="1" applyAlignment="1">
      <alignment horizontal="center" vertical="center" wrapText="1"/>
    </xf>
    <xf numFmtId="177" fontId="39" fillId="10" borderId="9" xfId="0" applyNumberFormat="1" applyFont="1" applyFill="1" applyBorder="1" applyAlignment="1">
      <alignment horizontal="center" vertical="center" wrapText="1"/>
    </xf>
    <xf numFmtId="0" fontId="39" fillId="10" borderId="9" xfId="0" applyFont="1" applyFill="1" applyBorder="1" applyAlignment="1">
      <alignment horizontal="center" vertical="center" wrapText="1"/>
    </xf>
    <xf numFmtId="0" fontId="14" fillId="0" borderId="34" xfId="25" applyFont="1" applyFill="1" applyBorder="1" applyAlignment="1">
      <alignment horizontal="center" vertical="center" wrapText="1"/>
    </xf>
    <xf numFmtId="0" fontId="41" fillId="5" borderId="11" xfId="6" applyFont="1" applyBorder="1" applyAlignment="1">
      <alignment horizontal="left" vertical="center" wrapText="1"/>
    </xf>
    <xf numFmtId="0" fontId="41" fillId="5" borderId="25" xfId="6" applyFont="1" applyBorder="1" applyAlignment="1">
      <alignment horizontal="left" vertical="center" wrapText="1"/>
    </xf>
    <xf numFmtId="0" fontId="7" fillId="0" borderId="46" xfId="0" applyFont="1" applyBorder="1" applyAlignment="1">
      <alignment horizontal="right" vertical="center" wrapText="1"/>
    </xf>
    <xf numFmtId="0" fontId="7" fillId="0" borderId="25" xfId="0" applyFont="1" applyBorder="1" applyAlignment="1">
      <alignment horizontal="right" vertical="center" wrapText="1"/>
    </xf>
    <xf numFmtId="38" fontId="38" fillId="0" borderId="0" xfId="1" applyFont="1" applyAlignment="1">
      <alignment horizontal="right" vertical="center"/>
    </xf>
    <xf numFmtId="0" fontId="51" fillId="0" borderId="22" xfId="9" applyFont="1" applyFill="1" applyBorder="1" applyAlignment="1">
      <alignment horizontal="center" vertical="center" wrapText="1"/>
    </xf>
    <xf numFmtId="0" fontId="51" fillId="0" borderId="17" xfId="9" applyFont="1" applyFill="1" applyBorder="1" applyAlignment="1">
      <alignment horizontal="center" vertical="center" wrapText="1"/>
    </xf>
    <xf numFmtId="0" fontId="46" fillId="0" borderId="22" xfId="4" applyFont="1" applyFill="1" applyBorder="1" applyAlignment="1">
      <alignment horizontal="left" vertical="center" wrapText="1"/>
    </xf>
    <xf numFmtId="0" fontId="46" fillId="0" borderId="23" xfId="4" applyFont="1" applyFill="1" applyBorder="1" applyAlignment="1">
      <alignment horizontal="left" vertical="center" wrapText="1"/>
    </xf>
    <xf numFmtId="0" fontId="46" fillId="0" borderId="17" xfId="4" applyFont="1" applyFill="1" applyBorder="1" applyAlignment="1">
      <alignment horizontal="left" vertical="center" wrapText="1"/>
    </xf>
    <xf numFmtId="0" fontId="50" fillId="0" borderId="20" xfId="0" applyFont="1" applyBorder="1" applyAlignment="1">
      <alignment horizontal="center" vertical="center"/>
    </xf>
    <xf numFmtId="0" fontId="50" fillId="0" borderId="21" xfId="0" applyFont="1" applyBorder="1" applyAlignment="1">
      <alignment horizontal="center" vertical="center"/>
    </xf>
    <xf numFmtId="0" fontId="39" fillId="10" borderId="41" xfId="0" applyFont="1" applyFill="1" applyBorder="1" applyAlignment="1">
      <alignment horizontal="left" vertical="center" wrapText="1"/>
    </xf>
    <xf numFmtId="0" fontId="39" fillId="10" borderId="45" xfId="0" applyFont="1" applyFill="1" applyBorder="1" applyAlignment="1">
      <alignment horizontal="left" vertical="center" wrapText="1"/>
    </xf>
    <xf numFmtId="14" fontId="38" fillId="10" borderId="5" xfId="0" applyNumberFormat="1" applyFont="1" applyFill="1" applyBorder="1" applyAlignment="1">
      <alignment horizontal="left" vertical="center"/>
    </xf>
    <xf numFmtId="14" fontId="38" fillId="10" borderId="26" xfId="0" applyNumberFormat="1" applyFont="1" applyFill="1" applyBorder="1" applyAlignment="1">
      <alignment horizontal="left" vertical="center"/>
    </xf>
    <xf numFmtId="0" fontId="38" fillId="0" borderId="5" xfId="0" applyFont="1" applyBorder="1" applyAlignment="1">
      <alignment horizontal="left" vertical="center" shrinkToFit="1"/>
    </xf>
    <xf numFmtId="0" fontId="38" fillId="10" borderId="36" xfId="0" applyFont="1" applyFill="1" applyBorder="1" applyAlignment="1">
      <alignment vertical="center" wrapText="1"/>
    </xf>
    <xf numFmtId="0" fontId="38" fillId="10" borderId="37" xfId="0" applyFont="1" applyFill="1" applyBorder="1" applyAlignment="1">
      <alignment vertical="center" wrapText="1"/>
    </xf>
    <xf numFmtId="38" fontId="38" fillId="0" borderId="0" xfId="1" applyFont="1" applyBorder="1" applyAlignment="1">
      <alignment horizontal="right" vertical="center" shrinkToFit="1"/>
    </xf>
    <xf numFmtId="38" fontId="38" fillId="0" borderId="27" xfId="1" applyFont="1" applyBorder="1" applyAlignment="1">
      <alignment horizontal="right" vertical="center" shrinkToFit="1"/>
    </xf>
    <xf numFmtId="181" fontId="39" fillId="11" borderId="36" xfId="1" applyNumberFormat="1" applyFont="1" applyFill="1" applyBorder="1" applyAlignment="1">
      <alignment horizontal="center" vertical="center"/>
    </xf>
    <xf numFmtId="181" fontId="39" fillId="11" borderId="37" xfId="1" applyNumberFormat="1" applyFont="1" applyFill="1" applyBorder="1" applyAlignment="1">
      <alignment horizontal="center" vertical="center"/>
    </xf>
    <xf numFmtId="0" fontId="38" fillId="0" borderId="4" xfId="0" applyFont="1" applyBorder="1" applyAlignment="1">
      <alignment horizontal="left" vertical="center" shrinkToFit="1"/>
    </xf>
    <xf numFmtId="14" fontId="38" fillId="10" borderId="2" xfId="0" applyNumberFormat="1" applyFont="1" applyFill="1" applyBorder="1" applyAlignment="1">
      <alignment horizontal="center" vertical="center"/>
    </xf>
    <xf numFmtId="14" fontId="38" fillId="10" borderId="3" xfId="0" applyNumberFormat="1" applyFont="1" applyFill="1" applyBorder="1" applyAlignment="1">
      <alignment horizontal="center" vertical="center"/>
    </xf>
    <xf numFmtId="0" fontId="38" fillId="0" borderId="5"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38" fillId="8" borderId="39" xfId="0" applyFont="1" applyFill="1" applyBorder="1" applyAlignment="1">
      <alignment horizontal="center" vertical="center"/>
    </xf>
    <xf numFmtId="0" fontId="38" fillId="8" borderId="40" xfId="0" applyFont="1" applyFill="1" applyBorder="1" applyAlignment="1">
      <alignment horizontal="center" vertical="center"/>
    </xf>
    <xf numFmtId="0" fontId="38" fillId="10" borderId="2" xfId="0" applyFont="1" applyFill="1" applyBorder="1" applyAlignment="1">
      <alignment vertical="center" wrapText="1"/>
    </xf>
    <xf numFmtId="0" fontId="38" fillId="10" borderId="3" xfId="0" applyFont="1" applyFill="1" applyBorder="1" applyAlignment="1">
      <alignment vertical="center" wrapText="1"/>
    </xf>
    <xf numFmtId="38" fontId="38" fillId="0" borderId="0" xfId="1" applyFont="1" applyBorder="1" applyAlignment="1">
      <alignment horizontal="right" vertical="center" wrapText="1" shrinkToFit="1"/>
    </xf>
    <xf numFmtId="38" fontId="38" fillId="0" borderId="27" xfId="1" applyFont="1" applyBorder="1" applyAlignment="1">
      <alignment horizontal="right" vertical="center" wrapText="1" shrinkToFit="1"/>
    </xf>
    <xf numFmtId="177" fontId="38" fillId="11" borderId="2" xfId="0" applyNumberFormat="1" applyFont="1" applyFill="1" applyBorder="1" applyAlignment="1">
      <alignment horizontal="center" vertical="center" wrapText="1"/>
    </xf>
    <xf numFmtId="177" fontId="38" fillId="11" borderId="3" xfId="0" applyNumberFormat="1" applyFont="1" applyFill="1" applyBorder="1" applyAlignment="1">
      <alignment horizontal="center" vertical="center" wrapText="1"/>
    </xf>
    <xf numFmtId="0" fontId="48" fillId="0" borderId="0" xfId="0" applyFont="1" applyBorder="1" applyAlignment="1">
      <alignment horizontal="center" vertical="center"/>
    </xf>
    <xf numFmtId="0" fontId="24" fillId="0" borderId="4" xfId="0" applyFont="1" applyBorder="1" applyAlignment="1">
      <alignment horizontal="left" vertical="center" wrapText="1"/>
    </xf>
    <xf numFmtId="0" fontId="29" fillId="0" borderId="0" xfId="0" applyFont="1" applyAlignment="1">
      <alignment horizontal="left" vertical="center"/>
    </xf>
    <xf numFmtId="0" fontId="24" fillId="0" borderId="0" xfId="0" applyFont="1" applyAlignment="1">
      <alignment horizontal="left" vertical="center"/>
    </xf>
  </cellXfs>
  <cellStyles count="26">
    <cellStyle name="40% - Accent4 2" xfId="8"/>
    <cellStyle name="40% - Accent4 3" xfId="9"/>
    <cellStyle name="40% - Accent4 3 2" xfId="18"/>
    <cellStyle name="40% - Accent4 3 3" xfId="25"/>
    <cellStyle name="40% - Accent6 2" xfId="20"/>
    <cellStyle name="40% - アクセント 6" xfId="7" builtinId="51"/>
    <cellStyle name="Bad 2" xfId="19"/>
    <cellStyle name="Check Cell 2" xfId="21"/>
    <cellStyle name="Comma [0] 2" xfId="17"/>
    <cellStyle name="Currency [0] 2" xfId="23"/>
    <cellStyle name="Good 2" xfId="24"/>
    <cellStyle name="Neutral 2" xfId="22"/>
    <cellStyle name="チェック セル" xfId="6" builtinId="23"/>
    <cellStyle name="どちらでもない" xfId="5" builtinId="28"/>
    <cellStyle name="悪い" xfId="4" builtinId="27"/>
    <cellStyle name="桁区切り" xfId="1" builtinId="6"/>
    <cellStyle name="桁区切り 2" xfId="10"/>
    <cellStyle name="桁区切り 3" xfId="12"/>
    <cellStyle name="通貨" xfId="2" builtinId="7"/>
    <cellStyle name="標準" xfId="0" builtinId="0"/>
    <cellStyle name="標準 2" xfId="11"/>
    <cellStyle name="標準 3" xfId="13"/>
    <cellStyle name="標準 4" xfId="14"/>
    <cellStyle name="標準 5" xfId="15"/>
    <cellStyle name="標準 6" xfId="16"/>
    <cellStyle name="良い" xfId="3" builtinId="2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10</xdr:row>
      <xdr:rowOff>66675</xdr:rowOff>
    </xdr:from>
    <xdr:to>
      <xdr:col>10</xdr:col>
      <xdr:colOff>352425</xdr:colOff>
      <xdr:row>13</xdr:row>
      <xdr:rowOff>333375</xdr:rowOff>
    </xdr:to>
    <xdr:sp macro="" textlink="">
      <xdr:nvSpPr>
        <xdr:cNvPr id="2" name="Right Bracket 1">
          <a:extLst>
            <a:ext uri="{FF2B5EF4-FFF2-40B4-BE49-F238E27FC236}">
              <a16:creationId xmlns:a16="http://schemas.microsoft.com/office/drawing/2014/main" xmlns="" id="{307C026B-AED4-44D4-AFE7-C0F918A75B00}"/>
            </a:ext>
          </a:extLst>
        </xdr:cNvPr>
        <xdr:cNvSpPr/>
      </xdr:nvSpPr>
      <xdr:spPr>
        <a:xfrm>
          <a:off x="9982200" y="8410575"/>
          <a:ext cx="219075" cy="1114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8</xdr:row>
      <xdr:rowOff>66675</xdr:rowOff>
    </xdr:from>
    <xdr:to>
      <xdr:col>10</xdr:col>
      <xdr:colOff>352425</xdr:colOff>
      <xdr:row>10</xdr:row>
      <xdr:rowOff>0</xdr:rowOff>
    </xdr:to>
    <xdr:sp macro="" textlink="">
      <xdr:nvSpPr>
        <xdr:cNvPr id="2" name="Right Bracket 1">
          <a:extLst>
            <a:ext uri="{FF2B5EF4-FFF2-40B4-BE49-F238E27FC236}">
              <a16:creationId xmlns:a16="http://schemas.microsoft.com/office/drawing/2014/main" xmlns="" id="{B923927C-E7E2-49F4-AE66-56EC54449F36}"/>
            </a:ext>
          </a:extLst>
        </xdr:cNvPr>
        <xdr:cNvSpPr/>
      </xdr:nvSpPr>
      <xdr:spPr>
        <a:xfrm>
          <a:off x="9639300" y="6353175"/>
          <a:ext cx="219075" cy="1114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M31"/>
  <sheetViews>
    <sheetView tabSelected="1" zoomScale="85" zoomScaleNormal="85" zoomScalePageLayoutView="85" workbookViewId="0">
      <selection activeCell="C6" sqref="C6:F6"/>
    </sheetView>
  </sheetViews>
  <sheetFormatPr defaultColWidth="9" defaultRowHeight="15" x14ac:dyDescent="0.15"/>
  <cols>
    <col min="1" max="1" width="12.125" style="13" customWidth="1"/>
    <col min="2" max="2" width="20.25" style="5" customWidth="1"/>
    <col min="3" max="3" width="28.25" style="13" customWidth="1"/>
    <col min="4" max="4" width="6.875" style="2" customWidth="1"/>
    <col min="5" max="5" width="30.25" style="15" customWidth="1"/>
    <col min="6" max="6" width="65.125" style="13" customWidth="1"/>
    <col min="7" max="16384" width="9" style="13"/>
  </cols>
  <sheetData>
    <row r="1" spans="2:6" ht="23.25" x14ac:dyDescent="0.15">
      <c r="B1" s="225" t="s">
        <v>441</v>
      </c>
      <c r="C1" s="225"/>
      <c r="D1" s="225"/>
      <c r="E1" s="225"/>
      <c r="F1" s="225"/>
    </row>
    <row r="2" spans="2:6" ht="23.25" x14ac:dyDescent="0.15">
      <c r="B2" s="14"/>
      <c r="E2" s="44"/>
      <c r="F2" s="55" t="s">
        <v>359</v>
      </c>
    </row>
    <row r="3" spans="2:6" ht="36" customHeight="1" x14ac:dyDescent="0.15">
      <c r="B3" s="12" t="s">
        <v>0</v>
      </c>
      <c r="C3" s="221">
        <f>'計算書詳細（要提出）'!C2</f>
        <v>0</v>
      </c>
      <c r="D3" s="221"/>
      <c r="E3" s="221"/>
      <c r="F3" s="221"/>
    </row>
    <row r="4" spans="2:6" ht="36" customHeight="1" x14ac:dyDescent="0.15">
      <c r="B4" s="41" t="s">
        <v>349</v>
      </c>
      <c r="C4" s="222">
        <f>'計算書詳細（要提出）'!C1</f>
        <v>0</v>
      </c>
      <c r="D4" s="222"/>
      <c r="E4" s="222"/>
      <c r="F4" s="222"/>
    </row>
    <row r="5" spans="2:6" ht="36" customHeight="1" x14ac:dyDescent="0.15">
      <c r="B5" s="1" t="s">
        <v>424</v>
      </c>
      <c r="C5" s="222">
        <f>'計算書詳細（要提出）'!C4</f>
        <v>0</v>
      </c>
      <c r="D5" s="222"/>
      <c r="E5" s="222"/>
      <c r="F5" s="222"/>
    </row>
    <row r="6" spans="2:6" ht="36" customHeight="1" x14ac:dyDescent="0.15">
      <c r="B6" s="12" t="s">
        <v>7</v>
      </c>
      <c r="C6" s="223" t="s">
        <v>348</v>
      </c>
      <c r="D6" s="224"/>
      <c r="E6" s="224"/>
      <c r="F6" s="224"/>
    </row>
    <row r="7" spans="2:6" x14ac:dyDescent="0.15">
      <c r="B7" s="13"/>
    </row>
    <row r="8" spans="2:6" x14ac:dyDescent="0.15">
      <c r="B8" s="11"/>
    </row>
    <row r="9" spans="2:6" x14ac:dyDescent="0.15">
      <c r="B9" s="19" t="s">
        <v>15</v>
      </c>
      <c r="C9" s="43" t="s">
        <v>350</v>
      </c>
      <c r="D9" s="20" t="s">
        <v>19</v>
      </c>
      <c r="E9" s="21" t="s">
        <v>17</v>
      </c>
      <c r="F9" s="22" t="s">
        <v>16</v>
      </c>
    </row>
    <row r="10" spans="2:6" ht="54.75" customHeight="1" x14ac:dyDescent="0.15">
      <c r="B10" s="28" t="s">
        <v>8</v>
      </c>
      <c r="C10" s="177"/>
      <c r="D10" s="184"/>
      <c r="E10" s="179"/>
      <c r="F10" s="35" t="s">
        <v>442</v>
      </c>
    </row>
    <row r="11" spans="2:6" ht="54.75" customHeight="1" x14ac:dyDescent="0.15">
      <c r="B11" s="28" t="s">
        <v>9</v>
      </c>
      <c r="C11" s="177"/>
      <c r="D11" s="184"/>
      <c r="E11" s="180"/>
      <c r="F11" s="36" t="s">
        <v>443</v>
      </c>
    </row>
    <row r="12" spans="2:6" ht="54.75" customHeight="1" x14ac:dyDescent="0.15">
      <c r="B12" s="28" t="s">
        <v>10</v>
      </c>
      <c r="C12" s="177"/>
      <c r="D12" s="184"/>
      <c r="E12" s="180"/>
      <c r="F12" s="36" t="s">
        <v>444</v>
      </c>
    </row>
    <row r="13" spans="2:6" ht="54.75" customHeight="1" x14ac:dyDescent="0.15">
      <c r="B13" s="29" t="s">
        <v>11</v>
      </c>
      <c r="C13" s="178"/>
      <c r="D13" s="185"/>
      <c r="E13" s="181"/>
      <c r="F13" s="37" t="s">
        <v>23</v>
      </c>
    </row>
    <row r="14" spans="2:6" ht="54.75" customHeight="1" x14ac:dyDescent="0.15">
      <c r="B14" s="30" t="s">
        <v>12</v>
      </c>
      <c r="C14" s="178"/>
      <c r="D14" s="186"/>
      <c r="E14" s="182"/>
      <c r="F14" s="38" t="s">
        <v>24</v>
      </c>
    </row>
    <row r="15" spans="2:6" ht="54.75" customHeight="1" x14ac:dyDescent="0.15">
      <c r="B15" s="31" t="s">
        <v>14</v>
      </c>
      <c r="C15" s="178"/>
      <c r="D15" s="184"/>
      <c r="E15" s="42"/>
      <c r="F15" s="39" t="s">
        <v>361</v>
      </c>
    </row>
    <row r="16" spans="2:6" ht="54.75" customHeight="1" x14ac:dyDescent="0.15">
      <c r="B16" s="32" t="s">
        <v>13</v>
      </c>
      <c r="C16" s="178"/>
      <c r="D16" s="187"/>
      <c r="E16" s="183"/>
      <c r="F16" s="40" t="s">
        <v>362</v>
      </c>
    </row>
    <row r="17" spans="2:13" ht="54.75" customHeight="1" thickBot="1" x14ac:dyDescent="0.2">
      <c r="B17" s="32" t="s">
        <v>433</v>
      </c>
      <c r="C17" s="198"/>
      <c r="D17" s="199"/>
      <c r="E17" s="200"/>
      <c r="F17" s="40" t="s">
        <v>362</v>
      </c>
    </row>
    <row r="18" spans="2:13" ht="27.75" customHeight="1" thickBot="1" x14ac:dyDescent="0.2">
      <c r="B18" s="27"/>
      <c r="C18" s="27"/>
      <c r="D18" s="33" t="s">
        <v>18</v>
      </c>
      <c r="E18" s="34">
        <f>SUM(E10:E17)</f>
        <v>0</v>
      </c>
      <c r="F18" s="16"/>
    </row>
    <row r="19" spans="2:13" ht="37.5" customHeight="1" x14ac:dyDescent="0.15">
      <c r="B19" s="18"/>
      <c r="C19" s="18"/>
      <c r="D19" s="45"/>
      <c r="E19" s="46"/>
      <c r="F19" s="17"/>
    </row>
    <row r="20" spans="2:13" ht="15.75" thickBot="1" x14ac:dyDescent="0.2">
      <c r="B20" s="226" t="s">
        <v>20</v>
      </c>
      <c r="C20" s="52" t="s">
        <v>355</v>
      </c>
      <c r="D20" s="47"/>
      <c r="E20" s="52" t="s">
        <v>354</v>
      </c>
    </row>
    <row r="21" spans="2:13" ht="18.75" thickTop="1" thickBot="1" x14ac:dyDescent="0.2">
      <c r="B21" s="226"/>
      <c r="C21" s="51" t="s">
        <v>22</v>
      </c>
      <c r="D21" s="48"/>
      <c r="E21" s="51" t="s">
        <v>22</v>
      </c>
    </row>
    <row r="22" spans="2:13" ht="25.5" customHeight="1" thickTop="1" x14ac:dyDescent="0.15">
      <c r="B22" s="50" t="s">
        <v>426</v>
      </c>
      <c r="C22" s="191"/>
      <c r="D22" s="49"/>
      <c r="E22" s="192"/>
      <c r="F22" s="10"/>
    </row>
    <row r="23" spans="2:13" ht="25.5" customHeight="1" x14ac:dyDescent="0.15">
      <c r="B23" s="50" t="s">
        <v>426</v>
      </c>
      <c r="C23" s="191"/>
      <c r="D23" s="49"/>
      <c r="E23" s="163"/>
      <c r="F23" s="10"/>
    </row>
    <row r="24" spans="2:13" x14ac:dyDescent="0.15">
      <c r="B24" s="23"/>
      <c r="C24" s="24"/>
      <c r="D24" s="25"/>
      <c r="E24" s="26"/>
    </row>
    <row r="25" spans="2:13" ht="15" customHeight="1" x14ac:dyDescent="0.15">
      <c r="B25" s="213" t="s">
        <v>398</v>
      </c>
      <c r="C25" s="6"/>
      <c r="D25" s="8"/>
      <c r="E25" s="8"/>
      <c r="F25" s="214"/>
      <c r="G25" s="215"/>
      <c r="H25" s="7"/>
      <c r="I25" s="7"/>
      <c r="J25" s="7"/>
      <c r="K25" s="7"/>
      <c r="L25" s="9"/>
      <c r="M25" s="7"/>
    </row>
    <row r="26" spans="2:13" ht="15" customHeight="1" x14ac:dyDescent="0.15">
      <c r="B26" s="213" t="s">
        <v>399</v>
      </c>
      <c r="C26" s="213"/>
      <c r="D26" s="216"/>
      <c r="E26" s="216"/>
      <c r="F26" s="6"/>
      <c r="G26" s="217"/>
      <c r="H26" s="8"/>
      <c r="I26" s="8"/>
      <c r="J26" s="8"/>
      <c r="K26" s="8"/>
      <c r="L26" s="9"/>
      <c r="M26" s="7"/>
    </row>
    <row r="27" spans="2:13" s="15" customFormat="1" ht="30" customHeight="1" x14ac:dyDescent="0.15">
      <c r="B27" s="213" t="s">
        <v>445</v>
      </c>
      <c r="C27" s="213"/>
      <c r="D27" s="216"/>
      <c r="E27" s="216"/>
      <c r="F27" s="6"/>
      <c r="G27" s="217"/>
      <c r="H27" s="8"/>
      <c r="I27" s="8"/>
      <c r="J27" s="8"/>
      <c r="K27" s="8"/>
      <c r="L27" s="9"/>
      <c r="M27" s="7"/>
    </row>
    <row r="28" spans="2:13" ht="15" customHeight="1" x14ac:dyDescent="0.15">
      <c r="B28" s="213" t="s">
        <v>6</v>
      </c>
      <c r="C28" s="213"/>
      <c r="D28" s="216"/>
      <c r="E28" s="216"/>
      <c r="F28" s="6"/>
      <c r="G28" s="217"/>
      <c r="H28" s="8"/>
      <c r="I28" s="8"/>
      <c r="J28" s="8"/>
      <c r="K28" s="8"/>
      <c r="L28" s="9"/>
      <c r="M28" s="7"/>
    </row>
    <row r="29" spans="2:13" ht="15" customHeight="1" x14ac:dyDescent="0.15">
      <c r="B29" s="213" t="s">
        <v>446</v>
      </c>
      <c r="C29" s="213"/>
      <c r="D29" s="216"/>
      <c r="E29" s="216"/>
      <c r="F29" s="6"/>
      <c r="G29" s="217"/>
      <c r="H29" s="8"/>
      <c r="I29" s="8"/>
      <c r="J29" s="8"/>
      <c r="K29" s="8"/>
      <c r="L29" s="9"/>
      <c r="M29" s="7"/>
    </row>
    <row r="30" spans="2:13" ht="17.25" x14ac:dyDescent="0.15">
      <c r="B30" s="10" t="s">
        <v>448</v>
      </c>
      <c r="C30" s="213"/>
      <c r="D30" s="216"/>
      <c r="E30" s="216"/>
      <c r="F30" s="6"/>
      <c r="G30" s="217"/>
      <c r="H30" s="8"/>
      <c r="I30" s="8"/>
      <c r="J30" s="8"/>
      <c r="K30" s="8"/>
      <c r="L30" s="9"/>
      <c r="M30" s="7"/>
    </row>
    <row r="31" spans="2:13" x14ac:dyDescent="0.15">
      <c r="B31" s="220" t="s">
        <v>447</v>
      </c>
      <c r="C31" s="220"/>
      <c r="D31" s="220"/>
      <c r="E31" s="220"/>
      <c r="F31" s="220"/>
      <c r="G31" s="220"/>
      <c r="H31" s="220"/>
      <c r="I31" s="220"/>
      <c r="J31" s="220"/>
      <c r="K31" s="220"/>
      <c r="L31" s="220"/>
      <c r="M31" s="220"/>
    </row>
  </sheetData>
  <protectedRanges>
    <protectedRange sqref="C6" name="Range1"/>
    <protectedRange sqref="C12:F16 C10:E10 C11:E11" name="Range2"/>
    <protectedRange sqref="C21 E21" name="Range3"/>
    <protectedRange sqref="E23" name="Range4"/>
    <protectedRange sqref="C22:C23" name="Range3_1"/>
    <protectedRange sqref="E22" name="Range4_1"/>
    <protectedRange sqref="C17:F17" name="Range2_1"/>
    <protectedRange sqref="F10" name="Range2_2"/>
    <protectedRange sqref="F11" name="Range2_3"/>
  </protectedRanges>
  <mergeCells count="7">
    <mergeCell ref="B1:F1"/>
    <mergeCell ref="B20:B21"/>
    <mergeCell ref="B31:M31"/>
    <mergeCell ref="C3:F3"/>
    <mergeCell ref="C4:F4"/>
    <mergeCell ref="C5:F5"/>
    <mergeCell ref="C6:F6"/>
  </mergeCells>
  <phoneticPr fontId="21"/>
  <pageMargins left="0.45" right="0.45" top="0.75" bottom="0.75" header="0.3" footer="0.3"/>
  <pageSetup paperSize="9" scale="59"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'選択リスト（削除厳禁）'!$A$1:$A$2</xm:f>
          </x14:formula1>
          <xm:sqref>C21 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48"/>
  <sheetViews>
    <sheetView topLeftCell="A34" zoomScale="80" zoomScaleNormal="80" zoomScalePageLayoutView="85" workbookViewId="0">
      <selection activeCell="D56" sqref="D56"/>
    </sheetView>
  </sheetViews>
  <sheetFormatPr defaultColWidth="9" defaultRowHeight="17.25" x14ac:dyDescent="0.15"/>
  <cols>
    <col min="1" max="1" width="10.375" style="6" customWidth="1"/>
    <col min="2" max="2" width="19.375" style="3" customWidth="1"/>
    <col min="3" max="3" width="26.375" style="6" customWidth="1"/>
    <col min="4" max="4" width="15.75" style="6" customWidth="1"/>
    <col min="5" max="5" width="9.375" style="8" customWidth="1"/>
    <col min="6" max="6" width="7.625" style="8" customWidth="1"/>
    <col min="7" max="7" width="9.375" style="8" customWidth="1"/>
    <col min="8" max="8" width="20.75" style="9" customWidth="1"/>
    <col min="9" max="9" width="5.125" style="9" customWidth="1"/>
    <col min="10" max="10" width="18.25" style="9" customWidth="1"/>
    <col min="11" max="11" width="31.375" style="7" customWidth="1"/>
    <col min="12" max="12" width="19.625" style="4" customWidth="1"/>
    <col min="13" max="13" width="17" style="7" customWidth="1"/>
    <col min="14" max="14" width="17.75" style="4" customWidth="1"/>
    <col min="15" max="15" width="14.125" style="3" customWidth="1"/>
    <col min="16" max="16" width="9" style="3"/>
    <col min="17" max="17" width="11.25" style="3" bestFit="1" customWidth="1"/>
    <col min="18" max="16384" width="9" style="3"/>
  </cols>
  <sheetData>
    <row r="1" spans="1:14" x14ac:dyDescent="0.15">
      <c r="A1" s="258" t="s">
        <v>368</v>
      </c>
      <c r="B1" s="258"/>
      <c r="C1" s="265"/>
      <c r="D1" s="266"/>
      <c r="E1" s="62"/>
      <c r="F1" s="62"/>
      <c r="G1" s="267" t="s">
        <v>369</v>
      </c>
      <c r="H1" s="268"/>
      <c r="I1" s="269">
        <f>H36</f>
        <v>0</v>
      </c>
      <c r="J1" s="270"/>
      <c r="K1" s="63" t="s">
        <v>370</v>
      </c>
      <c r="L1" s="64"/>
      <c r="M1" s="87"/>
      <c r="N1" s="3"/>
    </row>
    <row r="2" spans="1:14" x14ac:dyDescent="0.15">
      <c r="A2" s="258" t="s">
        <v>371</v>
      </c>
      <c r="B2" s="258"/>
      <c r="C2" s="265"/>
      <c r="D2" s="266"/>
      <c r="E2" s="62"/>
      <c r="F2" s="62"/>
      <c r="G2" s="254" t="s">
        <v>413</v>
      </c>
      <c r="H2" s="255"/>
      <c r="I2" s="259"/>
      <c r="J2" s="260"/>
      <c r="K2" s="63" t="s">
        <v>372</v>
      </c>
      <c r="L2" s="64"/>
      <c r="M2" s="88"/>
      <c r="N2" s="3"/>
    </row>
    <row r="3" spans="1:14" x14ac:dyDescent="0.15">
      <c r="A3" s="258" t="s">
        <v>373</v>
      </c>
      <c r="B3" s="258"/>
      <c r="C3" s="65">
        <f>L28</f>
        <v>0</v>
      </c>
      <c r="D3" s="89" t="s">
        <v>374</v>
      </c>
      <c r="E3" s="62"/>
      <c r="F3" s="62"/>
      <c r="G3" s="254" t="s">
        <v>414</v>
      </c>
      <c r="H3" s="255"/>
      <c r="I3" s="259"/>
      <c r="J3" s="260"/>
      <c r="K3" s="261" t="s">
        <v>375</v>
      </c>
      <c r="L3" s="249"/>
      <c r="M3" s="88"/>
      <c r="N3" s="3"/>
    </row>
    <row r="4" spans="1:14" ht="18" thickBot="1" x14ac:dyDescent="0.2">
      <c r="A4" s="251" t="s">
        <v>412</v>
      </c>
      <c r="B4" s="251"/>
      <c r="C4" s="252"/>
      <c r="D4" s="253"/>
      <c r="E4" s="62"/>
      <c r="F4" s="62"/>
      <c r="G4" s="254" t="s">
        <v>376</v>
      </c>
      <c r="H4" s="255"/>
      <c r="I4" s="256">
        <f>H3-H2+1</f>
        <v>1</v>
      </c>
      <c r="J4" s="257"/>
      <c r="K4" s="262"/>
      <c r="L4" s="250"/>
      <c r="M4" s="88"/>
      <c r="N4" s="3"/>
    </row>
    <row r="5" spans="1:14" ht="33" x14ac:dyDescent="0.15">
      <c r="A5" s="263" t="s">
        <v>377</v>
      </c>
      <c r="B5" s="263"/>
      <c r="C5" s="263"/>
      <c r="D5" s="263"/>
      <c r="E5" s="263"/>
      <c r="F5" s="263"/>
      <c r="G5" s="263"/>
      <c r="H5" s="263"/>
      <c r="I5" s="263"/>
      <c r="J5" s="263"/>
      <c r="K5" s="264"/>
      <c r="L5" s="66" t="s">
        <v>360</v>
      </c>
      <c r="M5" s="78"/>
      <c r="N5" s="3"/>
    </row>
    <row r="6" spans="1:14" ht="45" x14ac:dyDescent="0.15">
      <c r="A6" s="172" t="s">
        <v>1</v>
      </c>
      <c r="B6" s="245" t="s">
        <v>378</v>
      </c>
      <c r="C6" s="246"/>
      <c r="D6" s="173" t="s">
        <v>379</v>
      </c>
      <c r="E6" s="174" t="s">
        <v>380</v>
      </c>
      <c r="F6" s="174" t="s">
        <v>402</v>
      </c>
      <c r="G6" s="174" t="s">
        <v>403</v>
      </c>
      <c r="H6" s="175" t="s">
        <v>404</v>
      </c>
      <c r="I6" s="175"/>
      <c r="J6" s="176" t="s">
        <v>374</v>
      </c>
      <c r="K6" s="176" t="s">
        <v>381</v>
      </c>
      <c r="L6" s="208" t="s">
        <v>439</v>
      </c>
      <c r="M6" s="88"/>
      <c r="N6" s="3"/>
    </row>
    <row r="7" spans="1:14" ht="104.25" customHeight="1" x14ac:dyDescent="0.15">
      <c r="A7" s="229" t="s">
        <v>401</v>
      </c>
      <c r="B7" s="193" t="s">
        <v>427</v>
      </c>
      <c r="C7" s="68"/>
      <c r="D7" s="166"/>
      <c r="E7" s="75"/>
      <c r="F7" s="131"/>
      <c r="G7" s="90"/>
      <c r="H7" s="165"/>
      <c r="I7" s="91"/>
      <c r="J7" s="155"/>
      <c r="K7" s="247" t="s">
        <v>382</v>
      </c>
      <c r="L7" s="70"/>
      <c r="M7" s="88"/>
      <c r="N7" s="3"/>
    </row>
    <row r="8" spans="1:14" ht="104.25" customHeight="1" x14ac:dyDescent="0.15">
      <c r="A8" s="230"/>
      <c r="B8" s="193" t="s">
        <v>427</v>
      </c>
      <c r="C8" s="189"/>
      <c r="D8" s="166"/>
      <c r="E8" s="75"/>
      <c r="F8" s="131"/>
      <c r="G8" s="90"/>
      <c r="H8" s="165"/>
      <c r="I8" s="91"/>
      <c r="J8" s="155"/>
      <c r="K8" s="248"/>
      <c r="L8" s="70"/>
      <c r="M8" s="88"/>
      <c r="N8" s="3"/>
    </row>
    <row r="9" spans="1:14" ht="104.25" customHeight="1" x14ac:dyDescent="0.15">
      <c r="A9" s="230"/>
      <c r="B9" s="193" t="s">
        <v>427</v>
      </c>
      <c r="C9" s="188"/>
      <c r="D9" s="166"/>
      <c r="E9" s="75"/>
      <c r="F9" s="131"/>
      <c r="G9" s="90"/>
      <c r="H9" s="165"/>
      <c r="I9" s="91"/>
      <c r="J9" s="155"/>
      <c r="K9" s="248"/>
      <c r="L9" s="70"/>
      <c r="M9" s="88"/>
      <c r="N9" s="3"/>
    </row>
    <row r="10" spans="1:14" ht="19.5" customHeight="1" x14ac:dyDescent="0.15">
      <c r="A10" s="231"/>
      <c r="B10" s="146"/>
      <c r="C10" s="68"/>
      <c r="D10" s="167"/>
      <c r="E10" s="75"/>
      <c r="F10" s="131"/>
      <c r="G10" s="90"/>
      <c r="H10" s="131"/>
      <c r="I10" s="69"/>
      <c r="J10" s="155"/>
      <c r="K10" s="151"/>
      <c r="L10" s="93"/>
      <c r="M10" s="127"/>
      <c r="N10" s="3"/>
    </row>
    <row r="11" spans="1:14" ht="30" customHeight="1" x14ac:dyDescent="0.15">
      <c r="A11" s="229" t="s">
        <v>406</v>
      </c>
      <c r="B11" s="242" t="s">
        <v>383</v>
      </c>
      <c r="C11" s="68"/>
      <c r="D11" s="167"/>
      <c r="E11" s="75"/>
      <c r="F11" s="131"/>
      <c r="G11" s="90"/>
      <c r="H11" s="131"/>
      <c r="I11" s="91"/>
      <c r="J11" s="155"/>
      <c r="K11" s="232" t="s">
        <v>384</v>
      </c>
      <c r="L11" s="70"/>
      <c r="M11" s="88"/>
      <c r="N11" s="3"/>
    </row>
    <row r="12" spans="1:14" ht="25.5" customHeight="1" x14ac:dyDescent="0.15">
      <c r="A12" s="230"/>
      <c r="B12" s="243"/>
      <c r="C12" s="68"/>
      <c r="D12" s="167"/>
      <c r="E12" s="75"/>
      <c r="F12" s="131"/>
      <c r="G12" s="90"/>
      <c r="H12" s="131"/>
      <c r="I12" s="91"/>
      <c r="J12" s="155"/>
      <c r="K12" s="233"/>
      <c r="L12" s="70"/>
      <c r="M12" s="88"/>
      <c r="N12" s="3"/>
    </row>
    <row r="13" spans="1:14" x14ac:dyDescent="0.15">
      <c r="A13" s="230"/>
      <c r="B13" s="243"/>
      <c r="C13" s="68"/>
      <c r="D13" s="167"/>
      <c r="E13" s="75"/>
      <c r="F13" s="131"/>
      <c r="G13" s="90"/>
      <c r="H13" s="131"/>
      <c r="I13" s="91"/>
      <c r="J13" s="155"/>
      <c r="K13" s="233"/>
      <c r="L13" s="70"/>
      <c r="M13" s="88"/>
      <c r="N13" s="3"/>
    </row>
    <row r="14" spans="1:14" ht="20.25" customHeight="1" x14ac:dyDescent="0.15">
      <c r="A14" s="230"/>
      <c r="B14" s="243"/>
      <c r="C14" s="68"/>
      <c r="D14" s="167"/>
      <c r="E14" s="75"/>
      <c r="F14" s="131"/>
      <c r="G14" s="90"/>
      <c r="H14" s="131"/>
      <c r="I14" s="91"/>
      <c r="J14" s="155"/>
      <c r="K14" s="233"/>
      <c r="L14" s="70"/>
      <c r="M14" s="88"/>
      <c r="N14" s="3"/>
    </row>
    <row r="15" spans="1:14" x14ac:dyDescent="0.15">
      <c r="A15" s="230"/>
      <c r="B15" s="244"/>
      <c r="C15" s="68"/>
      <c r="D15" s="167"/>
      <c r="E15" s="75"/>
      <c r="F15" s="131"/>
      <c r="G15" s="90"/>
      <c r="H15" s="131"/>
      <c r="I15" s="91"/>
      <c r="J15" s="155"/>
      <c r="K15" s="152">
        <f>SUM(J11:J16)</f>
        <v>0</v>
      </c>
      <c r="L15" s="70"/>
      <c r="M15" s="88"/>
      <c r="N15" s="3"/>
    </row>
    <row r="16" spans="1:14" x14ac:dyDescent="0.15">
      <c r="A16" s="230"/>
      <c r="B16" s="146"/>
      <c r="C16" s="68"/>
      <c r="D16" s="167"/>
      <c r="E16" s="75"/>
      <c r="F16" s="131"/>
      <c r="G16" s="90"/>
      <c r="H16" s="131"/>
      <c r="I16" s="91"/>
      <c r="J16" s="155"/>
      <c r="K16" s="153"/>
      <c r="L16" s="70"/>
      <c r="M16" s="88"/>
      <c r="N16" s="3"/>
    </row>
    <row r="17" spans="1:14" ht="45" x14ac:dyDescent="0.15">
      <c r="A17" s="230"/>
      <c r="B17" s="146" t="s">
        <v>385</v>
      </c>
      <c r="C17" s="68"/>
      <c r="D17" s="167"/>
      <c r="E17" s="75"/>
      <c r="F17" s="131"/>
      <c r="G17" s="90"/>
      <c r="H17" s="131"/>
      <c r="I17" s="91"/>
      <c r="J17" s="155"/>
      <c r="K17" s="71"/>
      <c r="L17" s="70"/>
      <c r="M17" s="88"/>
      <c r="N17" s="3"/>
    </row>
    <row r="18" spans="1:14" x14ac:dyDescent="0.15">
      <c r="A18" s="231"/>
      <c r="B18" s="146"/>
      <c r="C18" s="68"/>
      <c r="D18" s="167"/>
      <c r="E18" s="75"/>
      <c r="F18" s="131"/>
      <c r="G18" s="90"/>
      <c r="H18" s="131"/>
      <c r="I18" s="91"/>
      <c r="J18" s="155"/>
      <c r="K18" s="72"/>
      <c r="L18" s="70"/>
      <c r="M18" s="88"/>
      <c r="N18" s="3"/>
    </row>
    <row r="19" spans="1:14" ht="60.75" customHeight="1" x14ac:dyDescent="0.15">
      <c r="A19" s="229" t="s">
        <v>2</v>
      </c>
      <c r="B19" s="147" t="s">
        <v>387</v>
      </c>
      <c r="C19" s="72"/>
      <c r="D19" s="168"/>
      <c r="E19" s="75"/>
      <c r="F19" s="131"/>
      <c r="G19" s="90"/>
      <c r="H19" s="131"/>
      <c r="I19" s="91"/>
      <c r="J19" s="156"/>
      <c r="K19" s="71" t="s">
        <v>386</v>
      </c>
      <c r="L19" s="73"/>
      <c r="M19" s="88"/>
      <c r="N19" s="3"/>
    </row>
    <row r="20" spans="1:14" x14ac:dyDescent="0.15">
      <c r="A20" s="231"/>
      <c r="B20" s="147"/>
      <c r="C20" s="74"/>
      <c r="D20" s="168"/>
      <c r="E20" s="75"/>
      <c r="F20" s="131"/>
      <c r="G20" s="90"/>
      <c r="H20" s="131"/>
      <c r="I20" s="91"/>
      <c r="J20" s="156"/>
      <c r="K20" s="72"/>
      <c r="L20" s="73"/>
      <c r="M20" s="88"/>
      <c r="N20" s="3"/>
    </row>
    <row r="21" spans="1:14" ht="42" customHeight="1" x14ac:dyDescent="0.15">
      <c r="A21" s="229" t="s">
        <v>430</v>
      </c>
      <c r="B21" s="148" t="s">
        <v>388</v>
      </c>
      <c r="C21" s="72"/>
      <c r="D21" s="169"/>
      <c r="E21" s="75"/>
      <c r="F21" s="131"/>
      <c r="G21" s="90"/>
      <c r="H21" s="131"/>
      <c r="I21" s="91"/>
      <c r="J21" s="157"/>
      <c r="K21" s="71" t="s">
        <v>386</v>
      </c>
      <c r="L21" s="76"/>
      <c r="M21" s="88"/>
      <c r="N21" s="3"/>
    </row>
    <row r="22" spans="1:14" x14ac:dyDescent="0.15">
      <c r="A22" s="231"/>
      <c r="B22" s="148"/>
      <c r="C22" s="72"/>
      <c r="D22" s="169"/>
      <c r="E22" s="75"/>
      <c r="F22" s="131"/>
      <c r="G22" s="90"/>
      <c r="H22" s="131"/>
      <c r="I22" s="91"/>
      <c r="J22" s="157"/>
      <c r="K22" s="72"/>
      <c r="L22" s="76"/>
      <c r="M22" s="88"/>
      <c r="N22" s="3"/>
    </row>
    <row r="23" spans="1:14" ht="57.75" customHeight="1" x14ac:dyDescent="0.15">
      <c r="A23" s="240" t="s">
        <v>434</v>
      </c>
      <c r="B23" s="147" t="s">
        <v>433</v>
      </c>
      <c r="C23" s="201"/>
      <c r="D23" s="201"/>
      <c r="E23" s="201"/>
      <c r="F23" s="202"/>
      <c r="G23" s="90"/>
      <c r="H23" s="203"/>
      <c r="I23" s="203"/>
      <c r="J23" s="204"/>
      <c r="K23" s="71" t="s">
        <v>435</v>
      </c>
      <c r="L23" s="205"/>
      <c r="N23" s="3"/>
    </row>
    <row r="24" spans="1:14" x14ac:dyDescent="0.15">
      <c r="A24" s="241"/>
      <c r="B24" s="206"/>
      <c r="C24" s="201"/>
      <c r="D24" s="201"/>
      <c r="E24" s="201"/>
      <c r="F24" s="202"/>
      <c r="G24" s="90"/>
      <c r="H24" s="203"/>
      <c r="I24" s="203"/>
      <c r="J24" s="204"/>
      <c r="K24" s="207"/>
      <c r="L24" s="205"/>
      <c r="N24" s="3"/>
    </row>
    <row r="25" spans="1:14" ht="68.25" customHeight="1" x14ac:dyDescent="0.15">
      <c r="A25" s="229" t="s">
        <v>405</v>
      </c>
      <c r="B25" s="149" t="s">
        <v>389</v>
      </c>
      <c r="C25" s="94"/>
      <c r="D25" s="170"/>
      <c r="E25" s="75"/>
      <c r="F25" s="131"/>
      <c r="G25" s="90"/>
      <c r="H25" s="131"/>
      <c r="I25" s="91"/>
      <c r="J25" s="133"/>
      <c r="K25" s="72"/>
      <c r="L25" s="77"/>
      <c r="M25" s="88"/>
      <c r="N25" s="3"/>
    </row>
    <row r="26" spans="1:14" ht="68.25" customHeight="1" x14ac:dyDescent="0.15">
      <c r="A26" s="230"/>
      <c r="B26" s="150" t="s">
        <v>390</v>
      </c>
      <c r="C26" s="71"/>
      <c r="D26" s="165"/>
      <c r="E26" s="75"/>
      <c r="F26" s="131"/>
      <c r="G26" s="90"/>
      <c r="H26" s="165"/>
      <c r="I26" s="91"/>
      <c r="J26" s="158"/>
      <c r="K26" s="71" t="s">
        <v>386</v>
      </c>
      <c r="L26" s="77"/>
      <c r="M26" s="88"/>
      <c r="N26" s="3"/>
    </row>
    <row r="27" spans="1:14" ht="18" thickBot="1" x14ac:dyDescent="0.2">
      <c r="A27" s="234"/>
      <c r="B27" s="95"/>
      <c r="C27" s="96"/>
      <c r="D27" s="171"/>
      <c r="E27" s="97"/>
      <c r="F27" s="132"/>
      <c r="G27" s="90"/>
      <c r="H27" s="132"/>
      <c r="I27" s="98"/>
      <c r="J27" s="159"/>
      <c r="K27" s="96"/>
      <c r="L27" s="77"/>
      <c r="M27" s="88"/>
      <c r="N27" s="3"/>
    </row>
    <row r="28" spans="1:14" ht="18.75" thickTop="1" thickBot="1" x14ac:dyDescent="0.2">
      <c r="A28" s="235" t="s">
        <v>3</v>
      </c>
      <c r="B28" s="236"/>
      <c r="C28" s="99"/>
      <c r="D28" s="99"/>
      <c r="E28" s="160"/>
      <c r="F28" s="129" t="s">
        <v>415</v>
      </c>
      <c r="G28" s="100" t="s">
        <v>416</v>
      </c>
      <c r="H28" s="197"/>
      <c r="I28" s="101" t="s">
        <v>391</v>
      </c>
      <c r="J28" s="102">
        <f>SUM(J6:J27)</f>
        <v>0</v>
      </c>
      <c r="K28" s="103"/>
      <c r="L28" s="104">
        <f>SUM(L7:L27)</f>
        <v>0</v>
      </c>
      <c r="M28" s="88"/>
      <c r="N28" s="3"/>
    </row>
    <row r="29" spans="1:14" ht="18.75" thickTop="1" thickBot="1" x14ac:dyDescent="0.2">
      <c r="A29" s="105"/>
      <c r="B29" s="105"/>
      <c r="C29" s="105"/>
      <c r="D29" s="105"/>
      <c r="E29" s="161"/>
      <c r="F29" s="129" t="s">
        <v>407</v>
      </c>
      <c r="G29" s="100" t="s">
        <v>416</v>
      </c>
      <c r="H29" s="197"/>
      <c r="I29" s="107"/>
      <c r="J29" s="106"/>
      <c r="K29" s="108"/>
      <c r="L29" s="78"/>
      <c r="M29" s="88"/>
      <c r="N29" s="3"/>
    </row>
    <row r="30" spans="1:14" ht="18" thickTop="1" x14ac:dyDescent="0.15">
      <c r="A30" s="79"/>
      <c r="B30" s="79"/>
      <c r="C30" s="79"/>
      <c r="D30" s="79"/>
      <c r="E30" s="80"/>
      <c r="F30" s="80"/>
      <c r="G30" s="80"/>
      <c r="H30" s="109"/>
      <c r="I30" s="110"/>
      <c r="J30" s="109"/>
      <c r="K30" s="111"/>
      <c r="L30" s="78"/>
      <c r="M30" s="88"/>
      <c r="N30" s="3"/>
    </row>
    <row r="31" spans="1:14" ht="18" customHeight="1" thickBot="1" x14ac:dyDescent="0.2">
      <c r="A31" s="79"/>
      <c r="B31" s="79"/>
      <c r="C31" s="112"/>
      <c r="D31" s="237"/>
      <c r="E31" s="237"/>
      <c r="F31" s="237"/>
      <c r="G31" s="80"/>
      <c r="H31" s="113"/>
      <c r="I31" s="110"/>
      <c r="J31" s="109"/>
      <c r="K31" s="111"/>
      <c r="L31" s="78"/>
      <c r="M31" s="88"/>
      <c r="N31" s="3"/>
    </row>
    <row r="32" spans="1:14" ht="21.75" customHeight="1" thickTop="1" thickBot="1" x14ac:dyDescent="0.2">
      <c r="A32" s="80"/>
      <c r="B32" s="114" t="s">
        <v>431</v>
      </c>
      <c r="C32" s="115" t="s">
        <v>417</v>
      </c>
      <c r="D32" s="115" t="s">
        <v>416</v>
      </c>
      <c r="E32" s="227"/>
      <c r="F32" s="228"/>
      <c r="G32" s="116" t="s">
        <v>392</v>
      </c>
      <c r="H32" s="195">
        <f>H28*E32</f>
        <v>0</v>
      </c>
      <c r="I32" s="117" t="s">
        <v>393</v>
      </c>
      <c r="J32" s="118"/>
      <c r="K32" s="118"/>
      <c r="L32" s="109"/>
      <c r="M32" s="88"/>
      <c r="N32" s="7"/>
    </row>
    <row r="33" spans="1:14" ht="21.75" customHeight="1" thickTop="1" thickBot="1" x14ac:dyDescent="0.2">
      <c r="A33" s="135"/>
      <c r="B33" s="136"/>
      <c r="C33" s="137"/>
      <c r="D33" s="238"/>
      <c r="E33" s="238"/>
      <c r="F33" s="238"/>
      <c r="G33" s="138"/>
      <c r="H33" s="139"/>
      <c r="I33" s="140"/>
      <c r="J33" s="141"/>
      <c r="K33" s="3"/>
      <c r="L33" s="142"/>
      <c r="M33" s="143"/>
      <c r="N33" s="3"/>
    </row>
    <row r="34" spans="1:14" ht="21.75" customHeight="1" thickTop="1" thickBot="1" x14ac:dyDescent="0.2">
      <c r="A34" s="135"/>
      <c r="B34" s="136" t="s">
        <v>432</v>
      </c>
      <c r="C34" s="115" t="s">
        <v>417</v>
      </c>
      <c r="D34" s="115" t="s">
        <v>416</v>
      </c>
      <c r="E34" s="227"/>
      <c r="F34" s="228"/>
      <c r="G34" s="144" t="s">
        <v>408</v>
      </c>
      <c r="H34" s="196">
        <f>H29*E34</f>
        <v>0</v>
      </c>
      <c r="I34" s="145" t="s">
        <v>409</v>
      </c>
      <c r="J34" s="3"/>
      <c r="K34" s="3"/>
      <c r="L34" s="142"/>
      <c r="M34" s="143"/>
      <c r="N34" s="3"/>
    </row>
    <row r="35" spans="1:14" ht="21.75" customHeight="1" thickTop="1" thickBot="1" x14ac:dyDescent="0.2">
      <c r="A35" s="79"/>
      <c r="B35" s="79"/>
      <c r="C35" s="79"/>
      <c r="D35" s="79"/>
      <c r="E35" s="80"/>
      <c r="F35" s="80"/>
      <c r="G35" s="80"/>
      <c r="H35" s="80"/>
      <c r="I35" s="81"/>
      <c r="J35" s="109"/>
      <c r="K35" s="109"/>
      <c r="L35" s="111"/>
      <c r="M35" s="88"/>
      <c r="N35" s="7"/>
    </row>
    <row r="36" spans="1:14" ht="21.75" customHeight="1" thickTop="1" thickBot="1" x14ac:dyDescent="0.2">
      <c r="A36" s="79"/>
      <c r="B36" s="79"/>
      <c r="C36" s="3"/>
      <c r="D36" s="3"/>
      <c r="E36" s="239" t="s">
        <v>410</v>
      </c>
      <c r="F36" s="239"/>
      <c r="G36" s="154" t="s">
        <v>394</v>
      </c>
      <c r="H36" s="194">
        <f>J28+H32+H34</f>
        <v>0</v>
      </c>
      <c r="I36" s="83" t="s">
        <v>395</v>
      </c>
      <c r="J36" s="60" t="s">
        <v>367</v>
      </c>
      <c r="K36" s="61">
        <f>H36</f>
        <v>0</v>
      </c>
      <c r="L36" s="111"/>
      <c r="M36" s="88"/>
      <c r="N36" s="7"/>
    </row>
    <row r="37" spans="1:14" ht="21.75" customHeight="1" thickTop="1" thickBot="1" x14ac:dyDescent="0.2">
      <c r="A37" s="79"/>
      <c r="B37" s="79"/>
      <c r="C37" s="62"/>
      <c r="D37" s="78"/>
      <c r="E37" s="78"/>
      <c r="F37" s="78"/>
      <c r="G37" s="78"/>
      <c r="H37" s="154"/>
      <c r="I37" s="82"/>
      <c r="J37" s="78"/>
      <c r="K37" s="109"/>
      <c r="L37" s="88"/>
      <c r="M37" s="88"/>
      <c r="N37" s="7"/>
    </row>
    <row r="38" spans="1:14" ht="21.75" customHeight="1" thickTop="1" thickBot="1" x14ac:dyDescent="0.2">
      <c r="A38" s="79"/>
      <c r="B38" s="84" t="s">
        <v>396</v>
      </c>
      <c r="C38" s="115" t="s">
        <v>417</v>
      </c>
      <c r="D38" s="115" t="s">
        <v>416</v>
      </c>
      <c r="E38" s="227"/>
      <c r="F38" s="228"/>
      <c r="G38" s="119" t="s">
        <v>392</v>
      </c>
      <c r="H38" s="120" t="e">
        <f>H36/E38</f>
        <v>#DIV/0!</v>
      </c>
      <c r="I38" s="85" t="s">
        <v>397</v>
      </c>
      <c r="J38" s="78"/>
      <c r="K38" s="109"/>
      <c r="L38" s="88"/>
      <c r="M38" s="88"/>
      <c r="N38" s="7"/>
    </row>
    <row r="39" spans="1:14" ht="18" thickTop="1" x14ac:dyDescent="0.15">
      <c r="A39" s="79"/>
      <c r="B39" s="79"/>
      <c r="C39" s="80"/>
      <c r="D39" s="80"/>
      <c r="E39" s="62"/>
      <c r="F39" s="62"/>
      <c r="G39" s="62"/>
      <c r="H39" s="86"/>
      <c r="I39" s="86"/>
      <c r="J39" s="86"/>
      <c r="K39" s="109"/>
      <c r="L39" s="121"/>
      <c r="M39" s="122"/>
    </row>
    <row r="40" spans="1:14" x14ac:dyDescent="0.15">
      <c r="A40" s="53" t="s">
        <v>398</v>
      </c>
      <c r="B40" s="88"/>
      <c r="C40" s="62"/>
      <c r="D40" s="62"/>
      <c r="E40" s="123"/>
      <c r="F40" s="123"/>
      <c r="G40" s="123"/>
      <c r="H40" s="122"/>
      <c r="I40" s="122"/>
      <c r="J40" s="122"/>
      <c r="K40" s="109"/>
      <c r="L40" s="122"/>
      <c r="M40" s="122"/>
    </row>
    <row r="41" spans="1:14" x14ac:dyDescent="0.15">
      <c r="A41" s="10" t="s">
        <v>399</v>
      </c>
      <c r="B41" s="124"/>
      <c r="C41" s="124"/>
      <c r="D41" s="124"/>
      <c r="E41" s="88"/>
      <c r="F41" s="88"/>
      <c r="G41" s="88"/>
      <c r="H41" s="62"/>
      <c r="I41" s="62"/>
      <c r="J41" s="62"/>
      <c r="K41" s="86"/>
      <c r="L41" s="122"/>
      <c r="M41" s="122"/>
    </row>
    <row r="42" spans="1:14" x14ac:dyDescent="0.15">
      <c r="A42" s="10" t="s">
        <v>5</v>
      </c>
      <c r="B42" s="124"/>
      <c r="C42" s="124"/>
      <c r="D42" s="124"/>
      <c r="E42" s="88"/>
      <c r="F42" s="88"/>
      <c r="G42" s="88"/>
      <c r="H42" s="62"/>
      <c r="I42" s="62"/>
      <c r="J42" s="62"/>
      <c r="K42" s="86"/>
      <c r="L42" s="122"/>
      <c r="M42" s="122"/>
    </row>
    <row r="43" spans="1:14" x14ac:dyDescent="0.15">
      <c r="A43" s="10" t="s">
        <v>6</v>
      </c>
      <c r="B43" s="124"/>
      <c r="C43" s="124"/>
      <c r="D43" s="124"/>
      <c r="E43" s="88"/>
      <c r="F43" s="88"/>
      <c r="G43" s="88"/>
      <c r="H43" s="62"/>
      <c r="I43" s="62"/>
      <c r="J43" s="62"/>
      <c r="K43" s="86"/>
      <c r="L43" s="122"/>
      <c r="M43" s="122"/>
    </row>
    <row r="44" spans="1:14" x14ac:dyDescent="0.15">
      <c r="A44" s="10" t="s">
        <v>411</v>
      </c>
      <c r="B44" s="124"/>
      <c r="C44" s="78"/>
      <c r="D44" s="78"/>
      <c r="E44" s="88"/>
      <c r="F44" s="88"/>
      <c r="G44" s="88"/>
      <c r="H44" s="62"/>
      <c r="I44" s="62"/>
      <c r="J44" s="62"/>
      <c r="K44" s="86"/>
      <c r="L44" s="122"/>
      <c r="M44" s="122"/>
    </row>
    <row r="45" spans="1:14" x14ac:dyDescent="0.15">
      <c r="A45" s="10" t="s">
        <v>448</v>
      </c>
      <c r="B45" s="124"/>
      <c r="C45" s="78"/>
      <c r="D45" s="78"/>
      <c r="E45" s="88"/>
      <c r="F45" s="88"/>
      <c r="G45" s="88"/>
      <c r="H45" s="62"/>
      <c r="I45" s="62"/>
      <c r="J45" s="62"/>
      <c r="K45" s="86"/>
      <c r="L45" s="122"/>
      <c r="M45" s="122"/>
    </row>
    <row r="46" spans="1:14" x14ac:dyDescent="0.15">
      <c r="A46" s="125" t="s">
        <v>400</v>
      </c>
      <c r="B46" s="126"/>
      <c r="C46" s="126"/>
      <c r="D46" s="126"/>
      <c r="E46" s="126"/>
      <c r="F46" s="126"/>
      <c r="G46" s="126"/>
      <c r="H46" s="126"/>
      <c r="I46" s="126"/>
      <c r="J46" s="126"/>
      <c r="K46" s="126"/>
      <c r="L46" s="126"/>
      <c r="M46" s="122"/>
    </row>
    <row r="47" spans="1:14" x14ac:dyDescent="0.15">
      <c r="A47" s="53" t="s">
        <v>425</v>
      </c>
      <c r="B47" s="88"/>
      <c r="C47" s="62"/>
      <c r="D47" s="62"/>
      <c r="E47" s="123"/>
      <c r="F47" s="123"/>
      <c r="G47" s="123"/>
      <c r="H47" s="122"/>
      <c r="I47" s="122"/>
      <c r="J47" s="122"/>
      <c r="K47" s="88"/>
      <c r="L47" s="122"/>
      <c r="M47" s="122"/>
    </row>
    <row r="48" spans="1:14" x14ac:dyDescent="0.15">
      <c r="A48" s="53"/>
      <c r="B48" s="78"/>
      <c r="C48" s="88"/>
      <c r="D48" s="88"/>
      <c r="E48" s="62"/>
      <c r="F48" s="62"/>
      <c r="G48" s="62"/>
      <c r="H48" s="86"/>
      <c r="I48" s="86"/>
      <c r="J48" s="86"/>
      <c r="K48" s="122"/>
      <c r="L48" s="88"/>
      <c r="M48" s="122"/>
    </row>
  </sheetData>
  <protectedRanges>
    <protectedRange sqref="L3" name="Range4"/>
    <protectedRange sqref="L1:L2" name="Range5"/>
    <protectedRange sqref="C10:F10 H10:I10 K10" name="Range1"/>
    <protectedRange sqref="M10" name="Range8"/>
    <protectedRange sqref="J10" name="Range1_1"/>
    <protectedRange sqref="D7:D9" name="Range4_2"/>
    <protectedRange sqref="D25" name="Range4_3"/>
    <protectedRange sqref="D26" name="Range4_4"/>
    <protectedRange sqref="J25" name="Range4_5"/>
    <protectedRange sqref="H26" name="Range4_6"/>
    <protectedRange sqref="H7" name="Range4_7"/>
    <protectedRange sqref="D33" name="Range5_1"/>
    <protectedRange sqref="C33" name="Range9_3"/>
    <protectedRange sqref="K23" name="Range4_1"/>
    <protectedRange sqref="C23:F24 L23 H23:J23 H24:L24" name="Range4_1_1"/>
  </protectedRanges>
  <mergeCells count="35">
    <mergeCell ref="A1:B1"/>
    <mergeCell ref="C1:D1"/>
    <mergeCell ref="G1:H1"/>
    <mergeCell ref="I1:J1"/>
    <mergeCell ref="A2:B2"/>
    <mergeCell ref="C2:D2"/>
    <mergeCell ref="G2:H2"/>
    <mergeCell ref="I2:J2"/>
    <mergeCell ref="B6:C6"/>
    <mergeCell ref="A7:A10"/>
    <mergeCell ref="K7:K9"/>
    <mergeCell ref="L3:L4"/>
    <mergeCell ref="A4:B4"/>
    <mergeCell ref="C4:D4"/>
    <mergeCell ref="G4:H4"/>
    <mergeCell ref="I4:J4"/>
    <mergeCell ref="A3:B3"/>
    <mergeCell ref="G3:H3"/>
    <mergeCell ref="I3:J3"/>
    <mergeCell ref="K3:K4"/>
    <mergeCell ref="A5:K5"/>
    <mergeCell ref="E38:F38"/>
    <mergeCell ref="A11:A18"/>
    <mergeCell ref="K11:K14"/>
    <mergeCell ref="A19:A20"/>
    <mergeCell ref="A21:A22"/>
    <mergeCell ref="A25:A27"/>
    <mergeCell ref="A28:B28"/>
    <mergeCell ref="D31:F31"/>
    <mergeCell ref="E32:F32"/>
    <mergeCell ref="D33:F33"/>
    <mergeCell ref="E34:F34"/>
    <mergeCell ref="E36:F36"/>
    <mergeCell ref="A23:A24"/>
    <mergeCell ref="B11:B15"/>
  </mergeCells>
  <phoneticPr fontId="21"/>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'選択リスト（削除厳禁）'!$A$1:$A$2</xm:f>
          </x14:formula1>
          <xm:sqref>C32 C38 C34</xm:sqref>
        </x14:dataValidation>
        <x14:dataValidation type="list" allowBlank="1" showInputMessage="1" showErrorMessage="1">
          <x14:formula1>
            <xm:f>'選択リスト（削除厳禁）'!$F$1:$F$164</xm:f>
          </x14:formula1>
          <xm:sqref>G29 D34 D32 G7:G27 G28 D38</xm:sqref>
        </x14:dataValidation>
        <x14:dataValidation type="list" allowBlank="1" showInputMessage="1" showErrorMessage="1">
          <x14:formula1>
            <xm:f>'選択リスト（削除厳禁）'!$A$4:$A$6</xm:f>
          </x14:formula1>
          <xm:sqref>D3 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M32"/>
  <sheetViews>
    <sheetView topLeftCell="A13" zoomScale="85" zoomScaleNormal="85" zoomScalePageLayoutView="85" workbookViewId="0">
      <selection activeCell="F23" sqref="F23"/>
    </sheetView>
  </sheetViews>
  <sheetFormatPr defaultColWidth="9" defaultRowHeight="15" x14ac:dyDescent="0.15"/>
  <cols>
    <col min="1" max="1" width="12.125" style="13" customWidth="1"/>
    <col min="2" max="2" width="20.25" style="5" customWidth="1"/>
    <col min="3" max="3" width="28.25" style="13" customWidth="1"/>
    <col min="4" max="4" width="6.875" style="2" customWidth="1"/>
    <col min="5" max="5" width="30.25" style="15" customWidth="1"/>
    <col min="6" max="6" width="65.125" style="13" customWidth="1"/>
    <col min="7" max="16384" width="9" style="13"/>
  </cols>
  <sheetData>
    <row r="1" spans="2:6" ht="23.25" x14ac:dyDescent="0.15">
      <c r="B1" s="225" t="s">
        <v>441</v>
      </c>
      <c r="C1" s="225"/>
      <c r="D1" s="225"/>
      <c r="E1" s="225"/>
      <c r="F1" s="225"/>
    </row>
    <row r="2" spans="2:6" ht="23.25" x14ac:dyDescent="0.15">
      <c r="B2" s="14"/>
      <c r="E2" s="44"/>
      <c r="F2" s="55" t="s">
        <v>359</v>
      </c>
    </row>
    <row r="3" spans="2:6" ht="36" customHeight="1" x14ac:dyDescent="0.15">
      <c r="B3" s="12" t="s">
        <v>0</v>
      </c>
      <c r="C3" s="221" t="s">
        <v>458</v>
      </c>
      <c r="D3" s="221"/>
      <c r="E3" s="221"/>
      <c r="F3" s="221"/>
    </row>
    <row r="4" spans="2:6" ht="36" customHeight="1" x14ac:dyDescent="0.15">
      <c r="B4" s="41" t="s">
        <v>349</v>
      </c>
      <c r="C4" s="222" t="s">
        <v>459</v>
      </c>
      <c r="D4" s="222"/>
      <c r="E4" s="222"/>
      <c r="F4" s="222"/>
    </row>
    <row r="5" spans="2:6" ht="36" customHeight="1" x14ac:dyDescent="0.15">
      <c r="B5" s="1" t="s">
        <v>424</v>
      </c>
      <c r="C5" s="222" t="s">
        <v>428</v>
      </c>
      <c r="D5" s="222"/>
      <c r="E5" s="222"/>
      <c r="F5" s="222"/>
    </row>
    <row r="6" spans="2:6" ht="36" customHeight="1" x14ac:dyDescent="0.15">
      <c r="B6" s="12" t="s">
        <v>7</v>
      </c>
      <c r="C6" s="223" t="s">
        <v>461</v>
      </c>
      <c r="D6" s="224"/>
      <c r="E6" s="224"/>
      <c r="F6" s="224"/>
    </row>
    <row r="7" spans="2:6" x14ac:dyDescent="0.15">
      <c r="B7" s="13"/>
    </row>
    <row r="8" spans="2:6" x14ac:dyDescent="0.15">
      <c r="B8" s="11"/>
    </row>
    <row r="9" spans="2:6" x14ac:dyDescent="0.15">
      <c r="B9" s="19" t="s">
        <v>15</v>
      </c>
      <c r="C9" s="43" t="s">
        <v>350</v>
      </c>
      <c r="D9" s="20" t="s">
        <v>19</v>
      </c>
      <c r="E9" s="21" t="s">
        <v>17</v>
      </c>
      <c r="F9" s="22" t="s">
        <v>16</v>
      </c>
    </row>
    <row r="10" spans="2:6" ht="102" customHeight="1" x14ac:dyDescent="0.15">
      <c r="B10" s="28" t="s">
        <v>8</v>
      </c>
      <c r="C10" s="177" t="s">
        <v>462</v>
      </c>
      <c r="D10" s="184"/>
      <c r="E10" s="179">
        <v>406004</v>
      </c>
      <c r="F10" s="35" t="s">
        <v>442</v>
      </c>
    </row>
    <row r="11" spans="2:6" ht="54.75" customHeight="1" x14ac:dyDescent="0.15">
      <c r="B11" s="28" t="s">
        <v>9</v>
      </c>
      <c r="C11" s="177"/>
      <c r="D11" s="184"/>
      <c r="E11" s="180"/>
      <c r="F11" s="36" t="s">
        <v>443</v>
      </c>
    </row>
    <row r="12" spans="2:6" ht="54.75" customHeight="1" x14ac:dyDescent="0.15">
      <c r="B12" s="28" t="s">
        <v>10</v>
      </c>
      <c r="C12" s="177" t="s">
        <v>463</v>
      </c>
      <c r="D12" s="184"/>
      <c r="E12" s="180">
        <v>32550</v>
      </c>
      <c r="F12" s="36" t="s">
        <v>444</v>
      </c>
    </row>
    <row r="13" spans="2:6" ht="54.75" customHeight="1" x14ac:dyDescent="0.15">
      <c r="B13" s="29" t="s">
        <v>11</v>
      </c>
      <c r="C13" s="178" t="s">
        <v>464</v>
      </c>
      <c r="D13" s="185">
        <v>62</v>
      </c>
      <c r="E13" s="181">
        <v>1004400</v>
      </c>
      <c r="F13" s="37" t="s">
        <v>23</v>
      </c>
    </row>
    <row r="14" spans="2:6" ht="54.75" customHeight="1" x14ac:dyDescent="0.15">
      <c r="B14" s="30" t="s">
        <v>12</v>
      </c>
      <c r="C14" s="178" t="s">
        <v>465</v>
      </c>
      <c r="D14" s="186">
        <v>63</v>
      </c>
      <c r="E14" s="182">
        <v>771120</v>
      </c>
      <c r="F14" s="38" t="s">
        <v>24</v>
      </c>
    </row>
    <row r="15" spans="2:6" ht="54.75" customHeight="1" x14ac:dyDescent="0.15">
      <c r="B15" s="31" t="s">
        <v>14</v>
      </c>
      <c r="C15" s="178"/>
      <c r="D15" s="184"/>
      <c r="E15" s="42"/>
      <c r="F15" s="39" t="s">
        <v>361</v>
      </c>
    </row>
    <row r="16" spans="2:6" ht="54.75" customHeight="1" x14ac:dyDescent="0.15">
      <c r="B16" s="32" t="s">
        <v>13</v>
      </c>
      <c r="C16" s="178"/>
      <c r="D16" s="187"/>
      <c r="E16" s="183"/>
      <c r="F16" s="40" t="s">
        <v>362</v>
      </c>
    </row>
    <row r="17" spans="2:13" ht="54.75" customHeight="1" thickBot="1" x14ac:dyDescent="0.2">
      <c r="B17" s="32" t="s">
        <v>433</v>
      </c>
      <c r="C17" s="198"/>
      <c r="D17" s="199"/>
      <c r="E17" s="200"/>
      <c r="F17" s="40" t="s">
        <v>362</v>
      </c>
    </row>
    <row r="18" spans="2:13" ht="27.75" customHeight="1" thickBot="1" x14ac:dyDescent="0.2">
      <c r="B18" s="27"/>
      <c r="C18" s="27"/>
      <c r="D18" s="33" t="s">
        <v>18</v>
      </c>
      <c r="E18" s="34">
        <f>SUM(E10:E17)</f>
        <v>2214074</v>
      </c>
      <c r="F18" s="16"/>
    </row>
    <row r="19" spans="2:13" ht="27.75" customHeight="1" thickBot="1" x14ac:dyDescent="0.2">
      <c r="B19" s="27"/>
      <c r="C19" s="27"/>
      <c r="D19" s="218" t="s">
        <v>18</v>
      </c>
      <c r="E19" s="219">
        <f>E18/E23</f>
        <v>19946.612612612611</v>
      </c>
      <c r="F19" s="16" t="s">
        <v>429</v>
      </c>
    </row>
    <row r="20" spans="2:13" ht="37.5" customHeight="1" x14ac:dyDescent="0.15">
      <c r="B20" s="18"/>
      <c r="C20" s="18"/>
      <c r="D20" s="45"/>
      <c r="E20" s="46"/>
      <c r="F20" s="17"/>
    </row>
    <row r="21" spans="2:13" ht="15.75" thickBot="1" x14ac:dyDescent="0.2">
      <c r="B21" s="226" t="s">
        <v>20</v>
      </c>
      <c r="C21" s="52" t="s">
        <v>355</v>
      </c>
      <c r="D21" s="47"/>
      <c r="E21" s="52" t="s">
        <v>354</v>
      </c>
    </row>
    <row r="22" spans="2:13" ht="18.75" thickTop="1" thickBot="1" x14ac:dyDescent="0.2">
      <c r="B22" s="226"/>
      <c r="C22" s="51" t="s">
        <v>22</v>
      </c>
      <c r="D22" s="48"/>
      <c r="E22" s="51" t="s">
        <v>22</v>
      </c>
    </row>
    <row r="23" spans="2:13" ht="25.5" customHeight="1" thickTop="1" x14ac:dyDescent="0.15">
      <c r="B23" s="50" t="s">
        <v>436</v>
      </c>
      <c r="C23" s="191">
        <v>1.56</v>
      </c>
      <c r="D23" s="49"/>
      <c r="E23" s="192">
        <v>111</v>
      </c>
      <c r="F23" s="10"/>
    </row>
    <row r="24" spans="2:13" ht="25.5" customHeight="1" x14ac:dyDescent="0.15">
      <c r="B24" s="50" t="s">
        <v>426</v>
      </c>
      <c r="C24" s="191"/>
      <c r="D24" s="49"/>
      <c r="E24" s="163"/>
      <c r="F24" s="10"/>
    </row>
    <row r="25" spans="2:13" x14ac:dyDescent="0.15">
      <c r="B25" s="23"/>
      <c r="C25" s="24"/>
      <c r="D25" s="25"/>
      <c r="E25" s="26"/>
    </row>
    <row r="26" spans="2:13" ht="15" customHeight="1" x14ac:dyDescent="0.15">
      <c r="B26" s="213" t="s">
        <v>398</v>
      </c>
      <c r="C26" s="6"/>
      <c r="D26" s="8"/>
      <c r="E26" s="8"/>
      <c r="F26" s="214"/>
      <c r="G26" s="215"/>
      <c r="H26" s="7"/>
      <c r="I26" s="7"/>
      <c r="J26" s="7"/>
      <c r="K26" s="7"/>
      <c r="L26" s="9"/>
      <c r="M26" s="7"/>
    </row>
    <row r="27" spans="2:13" ht="15" customHeight="1" x14ac:dyDescent="0.15">
      <c r="B27" s="213" t="s">
        <v>399</v>
      </c>
      <c r="C27" s="213"/>
      <c r="D27" s="216"/>
      <c r="E27" s="216"/>
      <c r="F27" s="6"/>
      <c r="G27" s="217"/>
      <c r="H27" s="8"/>
      <c r="I27" s="8"/>
      <c r="J27" s="8"/>
      <c r="K27" s="8"/>
      <c r="L27" s="9"/>
      <c r="M27" s="7"/>
    </row>
    <row r="28" spans="2:13" s="15" customFormat="1" ht="30" customHeight="1" x14ac:dyDescent="0.15">
      <c r="B28" s="213" t="s">
        <v>445</v>
      </c>
      <c r="C28" s="213"/>
      <c r="D28" s="216"/>
      <c r="E28" s="216"/>
      <c r="F28" s="6"/>
      <c r="G28" s="217"/>
      <c r="H28" s="8"/>
      <c r="I28" s="8"/>
      <c r="J28" s="8"/>
      <c r="K28" s="8"/>
      <c r="L28" s="9"/>
      <c r="M28" s="7"/>
    </row>
    <row r="29" spans="2:13" ht="15" customHeight="1" x14ac:dyDescent="0.15">
      <c r="B29" s="213" t="s">
        <v>6</v>
      </c>
      <c r="C29" s="213"/>
      <c r="D29" s="216"/>
      <c r="E29" s="216"/>
      <c r="F29" s="6"/>
      <c r="G29" s="217"/>
      <c r="H29" s="8"/>
      <c r="I29" s="8"/>
      <c r="J29" s="8"/>
      <c r="K29" s="8"/>
      <c r="L29" s="9"/>
      <c r="M29" s="7"/>
    </row>
    <row r="30" spans="2:13" ht="15" customHeight="1" x14ac:dyDescent="0.15">
      <c r="B30" s="213" t="s">
        <v>446</v>
      </c>
      <c r="C30" s="213"/>
      <c r="D30" s="216"/>
      <c r="E30" s="216"/>
      <c r="F30" s="6"/>
      <c r="G30" s="217"/>
      <c r="H30" s="8"/>
      <c r="I30" s="8"/>
      <c r="J30" s="8"/>
      <c r="K30" s="8"/>
      <c r="L30" s="9"/>
      <c r="M30" s="7"/>
    </row>
    <row r="31" spans="2:13" ht="17.25" x14ac:dyDescent="0.15">
      <c r="B31" s="10" t="s">
        <v>448</v>
      </c>
      <c r="C31" s="213"/>
      <c r="D31" s="216"/>
      <c r="E31" s="216"/>
      <c r="F31" s="6"/>
      <c r="G31" s="217"/>
      <c r="H31" s="8"/>
      <c r="I31" s="8"/>
      <c r="J31" s="8"/>
      <c r="K31" s="8"/>
      <c r="L31" s="9"/>
      <c r="M31" s="7"/>
    </row>
    <row r="32" spans="2:13" x14ac:dyDescent="0.15">
      <c r="B32" s="220" t="s">
        <v>447</v>
      </c>
      <c r="C32" s="220"/>
      <c r="D32" s="220"/>
      <c r="E32" s="220"/>
      <c r="F32" s="220"/>
      <c r="G32" s="220"/>
      <c r="H32" s="220"/>
      <c r="I32" s="220"/>
      <c r="J32" s="220"/>
      <c r="K32" s="220"/>
      <c r="L32" s="220"/>
      <c r="M32" s="220"/>
    </row>
  </sheetData>
  <protectedRanges>
    <protectedRange sqref="C6" name="Range1"/>
    <protectedRange sqref="C12:F16 C11:E11" name="Range2"/>
    <protectedRange sqref="C22 E22" name="Range3"/>
    <protectedRange sqref="E24" name="Range4"/>
    <protectedRange sqref="C23:C24" name="Range3_1"/>
    <protectedRange sqref="E23" name="Range4_1"/>
    <protectedRange sqref="C17:F17" name="Range2_1"/>
    <protectedRange sqref="F10" name="Range2_2"/>
    <protectedRange sqref="F11" name="Range2_3"/>
    <protectedRange sqref="C10:E10" name="Range2_4"/>
  </protectedRanges>
  <mergeCells count="7">
    <mergeCell ref="B32:M32"/>
    <mergeCell ref="B1:F1"/>
    <mergeCell ref="C3:F3"/>
    <mergeCell ref="C4:F4"/>
    <mergeCell ref="C5:F5"/>
    <mergeCell ref="C6:F6"/>
    <mergeCell ref="B21:B22"/>
  </mergeCells>
  <phoneticPr fontId="21"/>
  <pageMargins left="0.45" right="0.45" top="0.75" bottom="0.75" header="0.3" footer="0.3"/>
  <pageSetup paperSize="9" scale="59"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'選択リスト（削除厳禁）'!$A$1:$A$2</xm:f>
          </x14:formula1>
          <xm:sqref>C22 E22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43"/>
  <sheetViews>
    <sheetView topLeftCell="A22" zoomScale="80" zoomScaleNormal="80" zoomScalePageLayoutView="85" workbookViewId="0">
      <selection activeCell="F38" sqref="F38"/>
    </sheetView>
  </sheetViews>
  <sheetFormatPr defaultColWidth="9" defaultRowHeight="17.25" x14ac:dyDescent="0.15"/>
  <cols>
    <col min="1" max="1" width="10.375" style="6" customWidth="1"/>
    <col min="2" max="2" width="19.375" style="3" customWidth="1"/>
    <col min="3" max="3" width="26.375" style="6" customWidth="1"/>
    <col min="4" max="4" width="15.75" style="6" customWidth="1"/>
    <col min="5" max="5" width="9.375" style="8" customWidth="1"/>
    <col min="6" max="6" width="7.625" style="8" customWidth="1"/>
    <col min="7" max="7" width="9.375" style="8" customWidth="1"/>
    <col min="8" max="8" width="20.75" style="9" customWidth="1"/>
    <col min="9" max="9" width="5.125" style="9" customWidth="1"/>
    <col min="10" max="10" width="18.25" style="9" customWidth="1"/>
    <col min="11" max="11" width="31.375" style="7" customWidth="1"/>
    <col min="12" max="12" width="19.625" style="4" customWidth="1"/>
    <col min="13" max="13" width="17" style="7" customWidth="1"/>
    <col min="14" max="14" width="17.75" style="4" customWidth="1"/>
    <col min="15" max="15" width="14.125" style="3" customWidth="1"/>
    <col min="16" max="16" width="9" style="3"/>
    <col min="17" max="17" width="11.25" style="3" bestFit="1" customWidth="1"/>
    <col min="18" max="16384" width="9" style="3"/>
  </cols>
  <sheetData>
    <row r="1" spans="1:14" x14ac:dyDescent="0.15">
      <c r="A1" s="258" t="s">
        <v>368</v>
      </c>
      <c r="B1" s="258"/>
      <c r="C1" s="265" t="s">
        <v>459</v>
      </c>
      <c r="D1" s="266"/>
      <c r="E1" s="62"/>
      <c r="F1" s="62"/>
      <c r="G1" s="267" t="s">
        <v>369</v>
      </c>
      <c r="H1" s="268"/>
      <c r="I1" s="269">
        <f>H31</f>
        <v>2214074.04</v>
      </c>
      <c r="J1" s="270"/>
      <c r="K1" s="63" t="s">
        <v>370</v>
      </c>
      <c r="L1" s="64"/>
      <c r="M1" s="87"/>
      <c r="N1" s="3"/>
    </row>
    <row r="2" spans="1:14" x14ac:dyDescent="0.15">
      <c r="A2" s="258" t="s">
        <v>371</v>
      </c>
      <c r="B2" s="258"/>
      <c r="C2" s="265" t="s">
        <v>458</v>
      </c>
      <c r="D2" s="266"/>
      <c r="E2" s="62"/>
      <c r="F2" s="62"/>
      <c r="G2" s="254" t="s">
        <v>413</v>
      </c>
      <c r="H2" s="255"/>
      <c r="I2" s="259">
        <v>43927</v>
      </c>
      <c r="J2" s="260"/>
      <c r="K2" s="63" t="s">
        <v>372</v>
      </c>
      <c r="L2" s="64"/>
      <c r="M2" s="88"/>
      <c r="N2" s="3"/>
    </row>
    <row r="3" spans="1:14" x14ac:dyDescent="0.15">
      <c r="A3" s="258" t="s">
        <v>373</v>
      </c>
      <c r="B3" s="258"/>
      <c r="C3" s="65">
        <f>L23</f>
        <v>2841840</v>
      </c>
      <c r="D3" s="89" t="s">
        <v>374</v>
      </c>
      <c r="E3" s="62"/>
      <c r="F3" s="62"/>
      <c r="G3" s="254" t="s">
        <v>414</v>
      </c>
      <c r="H3" s="255"/>
      <c r="I3" s="259">
        <v>43988</v>
      </c>
      <c r="J3" s="260"/>
      <c r="K3" s="261" t="s">
        <v>375</v>
      </c>
      <c r="L3" s="249"/>
      <c r="M3" s="88"/>
      <c r="N3" s="3"/>
    </row>
    <row r="4" spans="1:14" ht="37.5" customHeight="1" thickBot="1" x14ac:dyDescent="0.2">
      <c r="A4" s="251" t="s">
        <v>412</v>
      </c>
      <c r="B4" s="251"/>
      <c r="C4" s="252" t="s">
        <v>428</v>
      </c>
      <c r="D4" s="253"/>
      <c r="E4" s="62"/>
      <c r="F4" s="62"/>
      <c r="G4" s="254" t="s">
        <v>376</v>
      </c>
      <c r="H4" s="255"/>
      <c r="I4" s="256">
        <f>I3-I2+1</f>
        <v>62</v>
      </c>
      <c r="J4" s="257"/>
      <c r="K4" s="262"/>
      <c r="L4" s="250"/>
      <c r="M4" s="88"/>
      <c r="N4" s="3"/>
    </row>
    <row r="5" spans="1:14" ht="33" x14ac:dyDescent="0.15">
      <c r="A5" s="263" t="s">
        <v>377</v>
      </c>
      <c r="B5" s="263"/>
      <c r="C5" s="263"/>
      <c r="D5" s="263"/>
      <c r="E5" s="263"/>
      <c r="F5" s="263"/>
      <c r="G5" s="263"/>
      <c r="H5" s="263"/>
      <c r="I5" s="263"/>
      <c r="J5" s="263"/>
      <c r="K5" s="264"/>
      <c r="L5" s="66" t="s">
        <v>360</v>
      </c>
      <c r="M5" s="78"/>
      <c r="N5" s="3"/>
    </row>
    <row r="6" spans="1:14" ht="45" x14ac:dyDescent="0.15">
      <c r="A6" s="172" t="s">
        <v>1</v>
      </c>
      <c r="B6" s="245" t="s">
        <v>378</v>
      </c>
      <c r="C6" s="246"/>
      <c r="D6" s="173" t="s">
        <v>379</v>
      </c>
      <c r="E6" s="174" t="s">
        <v>380</v>
      </c>
      <c r="F6" s="174" t="s">
        <v>402</v>
      </c>
      <c r="G6" s="174" t="s">
        <v>403</v>
      </c>
      <c r="H6" s="175" t="s">
        <v>404</v>
      </c>
      <c r="I6" s="175"/>
      <c r="J6" s="176" t="s">
        <v>374</v>
      </c>
      <c r="K6" s="176" t="s">
        <v>381</v>
      </c>
      <c r="L6" s="208" t="s">
        <v>439</v>
      </c>
      <c r="M6" s="88"/>
      <c r="N6" s="3"/>
    </row>
    <row r="7" spans="1:14" ht="104.25" customHeight="1" x14ac:dyDescent="0.15">
      <c r="A7" s="229" t="s">
        <v>401</v>
      </c>
      <c r="B7" s="193" t="s">
        <v>427</v>
      </c>
      <c r="C7" s="188" t="s">
        <v>460</v>
      </c>
      <c r="D7" s="128">
        <v>86753</v>
      </c>
      <c r="E7" s="67"/>
      <c r="F7" s="131">
        <v>3</v>
      </c>
      <c r="G7" s="90" t="s">
        <v>25</v>
      </c>
      <c r="H7" s="134">
        <f t="shared" ref="H7" si="0">D7*F7</f>
        <v>260259</v>
      </c>
      <c r="I7" s="91"/>
      <c r="J7" s="92"/>
      <c r="K7" s="211" t="s">
        <v>455</v>
      </c>
      <c r="L7" s="70">
        <v>300000</v>
      </c>
      <c r="M7" s="88"/>
      <c r="N7" s="3"/>
    </row>
    <row r="8" spans="1:14" ht="19.5" customHeight="1" x14ac:dyDescent="0.15">
      <c r="A8" s="231"/>
      <c r="B8" s="146"/>
      <c r="C8" s="68"/>
      <c r="D8" s="167"/>
      <c r="E8" s="75"/>
      <c r="F8" s="131"/>
      <c r="G8" s="90"/>
      <c r="H8" s="131"/>
      <c r="I8" s="69"/>
      <c r="J8" s="155"/>
      <c r="K8" s="151"/>
      <c r="L8" s="93"/>
      <c r="M8" s="127"/>
      <c r="N8" s="3"/>
    </row>
    <row r="9" spans="1:14" x14ac:dyDescent="0.15">
      <c r="A9" s="229" t="s">
        <v>406</v>
      </c>
      <c r="B9" s="242" t="s">
        <v>383</v>
      </c>
      <c r="C9" s="68"/>
      <c r="D9" s="167"/>
      <c r="E9" s="75"/>
      <c r="F9" s="131"/>
      <c r="G9" s="90"/>
      <c r="H9" s="131"/>
      <c r="I9" s="91"/>
      <c r="J9" s="155"/>
      <c r="K9" s="232"/>
      <c r="L9" s="70"/>
      <c r="M9" s="88"/>
      <c r="N9" s="3"/>
    </row>
    <row r="10" spans="1:14" x14ac:dyDescent="0.15">
      <c r="A10" s="230"/>
      <c r="B10" s="243"/>
      <c r="C10" s="68"/>
      <c r="D10" s="167"/>
      <c r="E10" s="75"/>
      <c r="F10" s="131"/>
      <c r="G10" s="90"/>
      <c r="H10" s="131"/>
      <c r="I10" s="91"/>
      <c r="J10" s="155"/>
      <c r="K10" s="233"/>
      <c r="L10" s="70"/>
      <c r="M10" s="88"/>
      <c r="N10" s="3"/>
    </row>
    <row r="11" spans="1:14" x14ac:dyDescent="0.15">
      <c r="A11" s="230"/>
      <c r="B11" s="244"/>
      <c r="C11" s="68"/>
      <c r="D11" s="167"/>
      <c r="E11" s="75"/>
      <c r="F11" s="131"/>
      <c r="G11" s="90"/>
      <c r="H11" s="131"/>
      <c r="I11" s="91"/>
      <c r="J11" s="155"/>
      <c r="K11" s="209">
        <f>SUM(J9:J11)</f>
        <v>0</v>
      </c>
      <c r="L11" s="70"/>
      <c r="M11" s="88"/>
      <c r="N11" s="3"/>
    </row>
    <row r="12" spans="1:14" ht="71.25" customHeight="1" x14ac:dyDescent="0.15">
      <c r="A12" s="230"/>
      <c r="B12" s="146" t="s">
        <v>385</v>
      </c>
      <c r="C12" s="68" t="s">
        <v>454</v>
      </c>
      <c r="D12" s="130">
        <v>10850</v>
      </c>
      <c r="E12" s="75"/>
      <c r="F12" s="131">
        <v>3</v>
      </c>
      <c r="G12" s="90" t="s">
        <v>165</v>
      </c>
      <c r="H12" s="130"/>
      <c r="I12" s="91"/>
      <c r="J12" s="130">
        <f>D12*F12</f>
        <v>32550</v>
      </c>
      <c r="K12" s="71" t="s">
        <v>386</v>
      </c>
      <c r="L12" s="70"/>
      <c r="M12" s="88"/>
      <c r="N12" s="3"/>
    </row>
    <row r="13" spans="1:14" x14ac:dyDescent="0.15">
      <c r="A13" s="231"/>
      <c r="B13" s="146"/>
      <c r="C13" s="68"/>
      <c r="D13" s="167"/>
      <c r="E13" s="75"/>
      <c r="F13" s="131"/>
      <c r="G13" s="90"/>
      <c r="H13" s="131"/>
      <c r="I13" s="91"/>
      <c r="J13" s="155"/>
      <c r="K13" s="72"/>
      <c r="L13" s="70"/>
      <c r="M13" s="88"/>
      <c r="N13" s="3"/>
    </row>
    <row r="14" spans="1:14" ht="45.75" customHeight="1" x14ac:dyDescent="0.15">
      <c r="A14" s="229" t="s">
        <v>2</v>
      </c>
      <c r="B14" s="147" t="s">
        <v>387</v>
      </c>
      <c r="C14" s="72"/>
      <c r="D14" s="168"/>
      <c r="E14" s="75"/>
      <c r="F14" s="131"/>
      <c r="G14" s="90"/>
      <c r="H14" s="131"/>
      <c r="I14" s="91"/>
      <c r="J14" s="156"/>
      <c r="K14" s="71"/>
      <c r="L14" s="73"/>
      <c r="M14" s="88"/>
      <c r="N14" s="3"/>
    </row>
    <row r="15" spans="1:14" x14ac:dyDescent="0.15">
      <c r="A15" s="231"/>
      <c r="B15" s="147"/>
      <c r="C15" s="74"/>
      <c r="D15" s="168"/>
      <c r="E15" s="75"/>
      <c r="F15" s="131"/>
      <c r="G15" s="90"/>
      <c r="H15" s="131"/>
      <c r="I15" s="91"/>
      <c r="J15" s="156"/>
      <c r="K15" s="72"/>
      <c r="L15" s="73"/>
      <c r="M15" s="88"/>
      <c r="N15" s="3"/>
    </row>
    <row r="16" spans="1:14" ht="42" customHeight="1" x14ac:dyDescent="0.15">
      <c r="A16" s="229" t="s">
        <v>430</v>
      </c>
      <c r="B16" s="148" t="s">
        <v>388</v>
      </c>
      <c r="C16" s="72"/>
      <c r="D16" s="169"/>
      <c r="E16" s="75"/>
      <c r="F16" s="131"/>
      <c r="G16" s="90"/>
      <c r="H16" s="131"/>
      <c r="I16" s="91"/>
      <c r="J16" s="157"/>
      <c r="K16" s="71"/>
      <c r="L16" s="76"/>
      <c r="M16" s="88"/>
      <c r="N16" s="3"/>
    </row>
    <row r="17" spans="1:14" x14ac:dyDescent="0.15">
      <c r="A17" s="231"/>
      <c r="B17" s="148"/>
      <c r="C17" s="72"/>
      <c r="D17" s="169"/>
      <c r="E17" s="75"/>
      <c r="F17" s="131"/>
      <c r="G17" s="90"/>
      <c r="H17" s="131"/>
      <c r="I17" s="91"/>
      <c r="J17" s="157"/>
      <c r="K17" s="72"/>
      <c r="L17" s="76"/>
      <c r="M17" s="88"/>
      <c r="N17" s="3"/>
    </row>
    <row r="18" spans="1:14" ht="40.5" customHeight="1" x14ac:dyDescent="0.15">
      <c r="A18" s="240" t="s">
        <v>434</v>
      </c>
      <c r="B18" s="147" t="s">
        <v>433</v>
      </c>
      <c r="C18" s="201"/>
      <c r="D18" s="201"/>
      <c r="E18" s="201"/>
      <c r="F18" s="202"/>
      <c r="G18" s="90"/>
      <c r="H18" s="203"/>
      <c r="I18" s="203"/>
      <c r="J18" s="204"/>
      <c r="K18" s="71"/>
      <c r="L18" s="205"/>
      <c r="N18" s="3"/>
    </row>
    <row r="19" spans="1:14" x14ac:dyDescent="0.15">
      <c r="A19" s="241"/>
      <c r="B19" s="206"/>
      <c r="C19" s="201"/>
      <c r="D19" s="201"/>
      <c r="E19" s="201"/>
      <c r="F19" s="202"/>
      <c r="G19" s="90"/>
      <c r="H19" s="203"/>
      <c r="I19" s="203"/>
      <c r="J19" s="204"/>
      <c r="K19" s="207"/>
      <c r="L19" s="205"/>
      <c r="N19" s="3"/>
    </row>
    <row r="20" spans="1:14" ht="68.25" customHeight="1" x14ac:dyDescent="0.15">
      <c r="A20" s="229" t="s">
        <v>405</v>
      </c>
      <c r="B20" s="149" t="s">
        <v>389</v>
      </c>
      <c r="C20" s="94" t="s">
        <v>456</v>
      </c>
      <c r="D20" s="130">
        <v>4080</v>
      </c>
      <c r="E20" s="75">
        <v>63</v>
      </c>
      <c r="F20" s="131">
        <v>3</v>
      </c>
      <c r="G20" s="90" t="s">
        <v>165</v>
      </c>
      <c r="H20" s="130"/>
      <c r="I20" s="91"/>
      <c r="J20" s="130">
        <f>D20*E20*F20</f>
        <v>771120</v>
      </c>
      <c r="K20" s="72"/>
      <c r="L20" s="77">
        <v>771120</v>
      </c>
      <c r="M20" s="88"/>
      <c r="N20" s="3"/>
    </row>
    <row r="21" spans="1:14" ht="68.25" customHeight="1" x14ac:dyDescent="0.15">
      <c r="A21" s="230"/>
      <c r="B21" s="150" t="s">
        <v>390</v>
      </c>
      <c r="C21" s="71" t="s">
        <v>457</v>
      </c>
      <c r="D21" s="130">
        <v>5400</v>
      </c>
      <c r="E21" s="75">
        <v>62</v>
      </c>
      <c r="F21" s="131">
        <v>3</v>
      </c>
      <c r="G21" s="90" t="s">
        <v>165</v>
      </c>
      <c r="H21" s="130"/>
      <c r="I21" s="91"/>
      <c r="J21" s="158">
        <f>D21*E21*F21</f>
        <v>1004400</v>
      </c>
      <c r="K21" s="71" t="s">
        <v>386</v>
      </c>
      <c r="L21" s="77">
        <v>1770720</v>
      </c>
      <c r="M21" s="88"/>
      <c r="N21" s="3"/>
    </row>
    <row r="22" spans="1:14" ht="18" thickBot="1" x14ac:dyDescent="0.2">
      <c r="A22" s="234"/>
      <c r="B22" s="95"/>
      <c r="C22" s="96"/>
      <c r="D22" s="171"/>
      <c r="E22" s="97"/>
      <c r="F22" s="132"/>
      <c r="G22" s="90"/>
      <c r="H22" s="132"/>
      <c r="I22" s="98"/>
      <c r="J22" s="159"/>
      <c r="K22" s="96"/>
      <c r="L22" s="77"/>
      <c r="M22" s="88"/>
      <c r="N22" s="3"/>
    </row>
    <row r="23" spans="1:14" ht="18.75" thickTop="1" thickBot="1" x14ac:dyDescent="0.2">
      <c r="A23" s="235" t="s">
        <v>3</v>
      </c>
      <c r="B23" s="236"/>
      <c r="C23" s="99"/>
      <c r="D23" s="99"/>
      <c r="E23" s="160"/>
      <c r="F23" s="129" t="s">
        <v>415</v>
      </c>
      <c r="G23" s="100" t="s">
        <v>25</v>
      </c>
      <c r="H23" s="197">
        <f>SUM(H7:H21)</f>
        <v>260259</v>
      </c>
      <c r="I23" s="101" t="s">
        <v>391</v>
      </c>
      <c r="J23" s="102">
        <f>SUM(J6:J22)</f>
        <v>1808070</v>
      </c>
      <c r="K23" s="103"/>
      <c r="L23" s="104">
        <f>SUM(L7:L22)</f>
        <v>2841840</v>
      </c>
      <c r="M23" s="88"/>
      <c r="N23" s="3"/>
    </row>
    <row r="24" spans="1:14" ht="18.75" customHeight="1" thickTop="1" thickBot="1" x14ac:dyDescent="0.2">
      <c r="A24" s="105"/>
      <c r="B24" s="105"/>
      <c r="C24" s="105"/>
      <c r="D24" s="105"/>
      <c r="E24" s="161"/>
      <c r="F24" s="129" t="s">
        <v>407</v>
      </c>
      <c r="G24" s="100" t="s">
        <v>416</v>
      </c>
      <c r="H24" s="197"/>
      <c r="I24" s="107"/>
      <c r="J24" s="106"/>
      <c r="K24" s="108"/>
      <c r="L24" s="78"/>
      <c r="M24" s="88"/>
      <c r="N24" s="3"/>
    </row>
    <row r="25" spans="1:14" ht="18" thickTop="1" x14ac:dyDescent="0.15">
      <c r="A25" s="79"/>
      <c r="B25" s="79"/>
      <c r="C25" s="79"/>
      <c r="D25" s="79"/>
      <c r="E25" s="80"/>
      <c r="F25" s="80"/>
      <c r="G25" s="80"/>
      <c r="H25" s="109"/>
      <c r="I25" s="110"/>
      <c r="J25" s="109"/>
      <c r="K25" s="111"/>
      <c r="L25" s="78"/>
      <c r="M25" s="88"/>
      <c r="N25" s="3"/>
    </row>
    <row r="26" spans="1:14" ht="18" customHeight="1" thickBot="1" x14ac:dyDescent="0.2">
      <c r="A26" s="79"/>
      <c r="B26" s="79"/>
      <c r="C26" s="112"/>
      <c r="D26" s="237"/>
      <c r="E26" s="237"/>
      <c r="F26" s="237"/>
      <c r="G26" s="80"/>
      <c r="H26" s="113"/>
      <c r="I26" s="110"/>
      <c r="J26" s="109"/>
      <c r="K26" s="111"/>
      <c r="L26" s="78"/>
      <c r="M26" s="88"/>
      <c r="N26" s="3"/>
    </row>
    <row r="27" spans="1:14" ht="21.75" customHeight="1" thickTop="1" thickBot="1" x14ac:dyDescent="0.2">
      <c r="A27" s="80"/>
      <c r="B27" s="114" t="s">
        <v>431</v>
      </c>
      <c r="C27" s="115" t="s">
        <v>417</v>
      </c>
      <c r="D27" s="115" t="s">
        <v>25</v>
      </c>
      <c r="E27" s="227">
        <v>1.56</v>
      </c>
      <c r="F27" s="228"/>
      <c r="G27" s="116" t="s">
        <v>392</v>
      </c>
      <c r="H27" s="195">
        <f>H23*E27</f>
        <v>406004.04000000004</v>
      </c>
      <c r="I27" s="117" t="s">
        <v>393</v>
      </c>
      <c r="J27" s="118"/>
      <c r="K27" s="118"/>
      <c r="L27" s="109"/>
      <c r="M27" s="88"/>
      <c r="N27" s="7"/>
    </row>
    <row r="28" spans="1:14" ht="21.75" customHeight="1" thickTop="1" thickBot="1" x14ac:dyDescent="0.2">
      <c r="A28" s="135"/>
      <c r="B28" s="136"/>
      <c r="C28" s="137"/>
      <c r="D28" s="238"/>
      <c r="E28" s="238"/>
      <c r="F28" s="238"/>
      <c r="G28" s="138"/>
      <c r="H28" s="139"/>
      <c r="I28" s="140"/>
      <c r="J28" s="141"/>
      <c r="K28" s="3"/>
      <c r="L28" s="142"/>
      <c r="M28" s="143"/>
      <c r="N28" s="3"/>
    </row>
    <row r="29" spans="1:14" ht="21.75" customHeight="1" thickTop="1" thickBot="1" x14ac:dyDescent="0.2">
      <c r="A29" s="135"/>
      <c r="B29" s="136" t="s">
        <v>432</v>
      </c>
      <c r="C29" s="115" t="s">
        <v>417</v>
      </c>
      <c r="D29" s="115" t="s">
        <v>416</v>
      </c>
      <c r="E29" s="227"/>
      <c r="F29" s="228"/>
      <c r="G29" s="144" t="s">
        <v>408</v>
      </c>
      <c r="H29" s="196">
        <f>H24*E29</f>
        <v>0</v>
      </c>
      <c r="I29" s="145" t="s">
        <v>409</v>
      </c>
      <c r="J29" s="3"/>
      <c r="K29" s="3"/>
      <c r="L29" s="142"/>
      <c r="M29" s="143"/>
      <c r="N29" s="3"/>
    </row>
    <row r="30" spans="1:14" ht="21.75" customHeight="1" thickTop="1" thickBot="1" x14ac:dyDescent="0.2">
      <c r="A30" s="79"/>
      <c r="B30" s="79"/>
      <c r="C30" s="79"/>
      <c r="D30" s="79"/>
      <c r="E30" s="80"/>
      <c r="F30" s="80"/>
      <c r="G30" s="80"/>
      <c r="H30" s="80"/>
      <c r="I30" s="81"/>
      <c r="J30" s="109"/>
      <c r="K30" s="109"/>
      <c r="L30" s="111"/>
      <c r="M30" s="88"/>
      <c r="N30" s="7"/>
    </row>
    <row r="31" spans="1:14" ht="21.75" customHeight="1" thickTop="1" thickBot="1" x14ac:dyDescent="0.2">
      <c r="A31" s="79"/>
      <c r="B31" s="79"/>
      <c r="C31" s="3"/>
      <c r="D31" s="3"/>
      <c r="E31" s="239" t="s">
        <v>410</v>
      </c>
      <c r="F31" s="239"/>
      <c r="G31" s="210" t="s">
        <v>394</v>
      </c>
      <c r="H31" s="194">
        <f>J23+H27+H29</f>
        <v>2214074.04</v>
      </c>
      <c r="I31" s="83" t="s">
        <v>395</v>
      </c>
      <c r="J31" s="60" t="s">
        <v>367</v>
      </c>
      <c r="K31" s="61">
        <f>H31</f>
        <v>2214074.04</v>
      </c>
      <c r="L31" s="111"/>
      <c r="M31" s="88"/>
      <c r="N31" s="7"/>
    </row>
    <row r="32" spans="1:14" ht="21.75" customHeight="1" thickTop="1" thickBot="1" x14ac:dyDescent="0.2">
      <c r="A32" s="79"/>
      <c r="B32" s="79"/>
      <c r="C32" s="62"/>
      <c r="D32" s="78"/>
      <c r="E32" s="78"/>
      <c r="F32" s="78"/>
      <c r="G32" s="78"/>
      <c r="H32" s="210"/>
      <c r="I32" s="82"/>
      <c r="J32" s="78"/>
      <c r="K32" s="109"/>
      <c r="L32" s="88"/>
      <c r="M32" s="88"/>
      <c r="N32" s="7"/>
    </row>
    <row r="33" spans="1:14" ht="21.75" customHeight="1" thickTop="1" thickBot="1" x14ac:dyDescent="0.2">
      <c r="A33" s="79"/>
      <c r="B33" s="84" t="s">
        <v>396</v>
      </c>
      <c r="C33" s="115" t="s">
        <v>417</v>
      </c>
      <c r="D33" s="115" t="s">
        <v>416</v>
      </c>
      <c r="E33" s="227">
        <v>111</v>
      </c>
      <c r="F33" s="228"/>
      <c r="G33" s="119" t="s">
        <v>392</v>
      </c>
      <c r="H33" s="120">
        <f>H31/E33</f>
        <v>19946.612972972973</v>
      </c>
      <c r="I33" s="85" t="s">
        <v>397</v>
      </c>
      <c r="J33" s="78" t="s">
        <v>429</v>
      </c>
      <c r="K33" s="109"/>
      <c r="L33" s="88"/>
      <c r="M33" s="88"/>
      <c r="N33" s="7"/>
    </row>
    <row r="34" spans="1:14" ht="18" thickTop="1" x14ac:dyDescent="0.15">
      <c r="A34" s="79"/>
      <c r="B34" s="79"/>
      <c r="C34" s="80"/>
      <c r="D34" s="80"/>
      <c r="E34" s="62"/>
      <c r="F34" s="62"/>
      <c r="G34" s="62"/>
      <c r="H34" s="86"/>
      <c r="I34" s="86"/>
      <c r="J34" s="86"/>
      <c r="K34" s="109"/>
      <c r="L34" s="121"/>
      <c r="M34" s="122"/>
    </row>
    <row r="35" spans="1:14" x14ac:dyDescent="0.15">
      <c r="A35" s="53" t="s">
        <v>398</v>
      </c>
      <c r="B35" s="88"/>
      <c r="C35" s="62"/>
      <c r="D35" s="62"/>
      <c r="E35" s="123"/>
      <c r="F35" s="123"/>
      <c r="G35" s="123"/>
      <c r="H35" s="122"/>
      <c r="I35" s="122"/>
      <c r="J35" s="122"/>
      <c r="K35" s="109"/>
      <c r="L35" s="122"/>
      <c r="M35" s="122"/>
    </row>
    <row r="36" spans="1:14" x14ac:dyDescent="0.15">
      <c r="A36" s="10" t="s">
        <v>399</v>
      </c>
      <c r="B36" s="124"/>
      <c r="C36" s="124"/>
      <c r="D36" s="124"/>
      <c r="E36" s="88"/>
      <c r="F36" s="88"/>
      <c r="G36" s="88"/>
      <c r="H36" s="62"/>
      <c r="I36" s="62"/>
      <c r="J36" s="62"/>
      <c r="K36" s="86"/>
      <c r="L36" s="122"/>
      <c r="M36" s="122"/>
    </row>
    <row r="37" spans="1:14" x14ac:dyDescent="0.15">
      <c r="A37" s="10" t="s">
        <v>5</v>
      </c>
      <c r="B37" s="124"/>
      <c r="C37" s="124"/>
      <c r="D37" s="124"/>
      <c r="E37" s="88"/>
      <c r="F37" s="88"/>
      <c r="G37" s="88"/>
      <c r="H37" s="62"/>
      <c r="I37" s="62"/>
      <c r="J37" s="62"/>
      <c r="K37" s="86"/>
      <c r="L37" s="122"/>
      <c r="M37" s="122"/>
    </row>
    <row r="38" spans="1:14" x14ac:dyDescent="0.15">
      <c r="A38" s="10" t="s">
        <v>6</v>
      </c>
      <c r="B38" s="124"/>
      <c r="C38" s="124"/>
      <c r="D38" s="124"/>
      <c r="E38" s="88"/>
      <c r="F38" s="88"/>
      <c r="G38" s="88"/>
      <c r="H38" s="62"/>
      <c r="I38" s="62"/>
      <c r="J38" s="62"/>
      <c r="K38" s="86"/>
      <c r="L38" s="122"/>
      <c r="M38" s="122"/>
    </row>
    <row r="39" spans="1:14" x14ac:dyDescent="0.15">
      <c r="A39" s="10" t="s">
        <v>411</v>
      </c>
      <c r="B39" s="124"/>
      <c r="C39" s="78"/>
      <c r="D39" s="78"/>
      <c r="E39" s="88"/>
      <c r="F39" s="88"/>
      <c r="G39" s="88"/>
      <c r="H39" s="62"/>
      <c r="I39" s="62"/>
      <c r="J39" s="62"/>
      <c r="K39" s="86"/>
      <c r="L39" s="122"/>
      <c r="M39" s="122"/>
    </row>
    <row r="40" spans="1:14" x14ac:dyDescent="0.15">
      <c r="A40" s="10" t="s">
        <v>448</v>
      </c>
      <c r="B40" s="124"/>
      <c r="C40" s="78"/>
      <c r="D40" s="78"/>
      <c r="E40" s="88"/>
      <c r="F40" s="88"/>
      <c r="G40" s="88"/>
      <c r="H40" s="62"/>
      <c r="I40" s="62"/>
      <c r="J40" s="62"/>
      <c r="K40" s="86"/>
      <c r="L40" s="122"/>
      <c r="M40" s="122"/>
    </row>
    <row r="41" spans="1:14" x14ac:dyDescent="0.15">
      <c r="A41" s="125" t="s">
        <v>400</v>
      </c>
      <c r="B41" s="126"/>
      <c r="C41" s="126"/>
      <c r="D41" s="126"/>
      <c r="E41" s="126"/>
      <c r="F41" s="126"/>
      <c r="G41" s="126"/>
      <c r="H41" s="126"/>
      <c r="I41" s="126"/>
      <c r="J41" s="126"/>
      <c r="K41" s="126"/>
      <c r="L41" s="126"/>
      <c r="M41" s="122"/>
    </row>
    <row r="42" spans="1:14" x14ac:dyDescent="0.15">
      <c r="A42" s="53" t="s">
        <v>425</v>
      </c>
      <c r="B42" s="88"/>
      <c r="C42" s="62"/>
      <c r="D42" s="62"/>
      <c r="E42" s="123"/>
      <c r="F42" s="123"/>
      <c r="G42" s="123"/>
      <c r="H42" s="122"/>
      <c r="I42" s="122"/>
      <c r="J42" s="122"/>
      <c r="K42" s="88"/>
      <c r="L42" s="122"/>
      <c r="M42" s="122"/>
    </row>
    <row r="43" spans="1:14" x14ac:dyDescent="0.15">
      <c r="A43" s="53"/>
      <c r="B43" s="78"/>
      <c r="C43" s="88"/>
      <c r="D43" s="88"/>
      <c r="E43" s="62"/>
      <c r="F43" s="62"/>
      <c r="G43" s="62"/>
      <c r="H43" s="86"/>
      <c r="I43" s="86"/>
      <c r="J43" s="86"/>
      <c r="K43" s="122"/>
      <c r="L43" s="88"/>
      <c r="M43" s="122"/>
    </row>
  </sheetData>
  <protectedRanges>
    <protectedRange sqref="L3" name="Range4"/>
    <protectedRange sqref="L1:L2" name="Range5"/>
    <protectedRange sqref="C8:F8 H8:I8 K8" name="Range1"/>
    <protectedRange sqref="M8" name="Range8"/>
    <protectedRange sqref="J8" name="Range1_1"/>
    <protectedRange sqref="D20" name="Range4_3"/>
    <protectedRange sqref="H21" name="Range4_6"/>
    <protectedRange sqref="D28" name="Range5_1"/>
    <protectedRange sqref="C28" name="Range9_3"/>
    <protectedRange sqref="K18" name="Range4_1"/>
    <protectedRange sqref="C18:F19 H18:J18 H19:K19" name="Range4_1_1"/>
    <protectedRange sqref="D7" name="Range4_2_1"/>
    <protectedRange sqref="H7" name="Range4_7_1"/>
    <protectedRange sqref="L18:L19" name="Range4_1_1_1"/>
  </protectedRanges>
  <mergeCells count="34">
    <mergeCell ref="A1:B1"/>
    <mergeCell ref="C1:D1"/>
    <mergeCell ref="G1:H1"/>
    <mergeCell ref="I1:J1"/>
    <mergeCell ref="A2:B2"/>
    <mergeCell ref="C2:D2"/>
    <mergeCell ref="G2:H2"/>
    <mergeCell ref="I2:J2"/>
    <mergeCell ref="A3:B3"/>
    <mergeCell ref="G3:H3"/>
    <mergeCell ref="I3:J3"/>
    <mergeCell ref="K3:K4"/>
    <mergeCell ref="L3:L4"/>
    <mergeCell ref="A4:B4"/>
    <mergeCell ref="C4:D4"/>
    <mergeCell ref="G4:H4"/>
    <mergeCell ref="I4:J4"/>
    <mergeCell ref="D26:F26"/>
    <mergeCell ref="A5:K5"/>
    <mergeCell ref="B6:C6"/>
    <mergeCell ref="A7:A8"/>
    <mergeCell ref="A9:A13"/>
    <mergeCell ref="B9:B11"/>
    <mergeCell ref="K9:K10"/>
    <mergeCell ref="A14:A15"/>
    <mergeCell ref="A16:A17"/>
    <mergeCell ref="A18:A19"/>
    <mergeCell ref="A20:A22"/>
    <mergeCell ref="A23:B23"/>
    <mergeCell ref="E27:F27"/>
    <mergeCell ref="D28:F28"/>
    <mergeCell ref="E29:F29"/>
    <mergeCell ref="E31:F31"/>
    <mergeCell ref="E33:F33"/>
  </mergeCells>
  <phoneticPr fontId="21"/>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'選択リスト（削除厳禁）'!$A$4:$A$6</xm:f>
          </x14:formula1>
          <xm:sqref>D3 L6</xm:sqref>
        </x14:dataValidation>
        <x14:dataValidation type="list" allowBlank="1" showInputMessage="1" showErrorMessage="1">
          <x14:formula1>
            <xm:f>'選択リスト（削除厳禁）'!$F$1:$F$164</xm:f>
          </x14:formula1>
          <xm:sqref>D29 D27 D33 G7:G24</xm:sqref>
        </x14:dataValidation>
        <x14:dataValidation type="list" allowBlank="1" showInputMessage="1" showErrorMessage="1">
          <x14:formula1>
            <xm:f>'選択リスト（削除厳禁）'!$A$1:$A$2</xm:f>
          </x14:formula1>
          <xm:sqref>C27 C33 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topLeftCell="A7" zoomScale="90" zoomScaleNormal="90" workbookViewId="0">
      <selection activeCell="B11" sqref="B11"/>
    </sheetView>
  </sheetViews>
  <sheetFormatPr defaultRowHeight="13.5" x14ac:dyDescent="0.15"/>
  <cols>
    <col min="1" max="1" width="22.75" bestFit="1" customWidth="1"/>
    <col min="2" max="2" width="101.125" customWidth="1"/>
  </cols>
  <sheetData>
    <row r="1" spans="1:2" ht="14.25" x14ac:dyDescent="0.15">
      <c r="A1" s="162"/>
    </row>
    <row r="2" spans="1:2" ht="39" customHeight="1" x14ac:dyDescent="0.15">
      <c r="A2" s="271" t="s">
        <v>440</v>
      </c>
      <c r="B2" s="271"/>
    </row>
    <row r="3" spans="1:2" ht="37.5" customHeight="1" x14ac:dyDescent="0.15">
      <c r="A3" s="272" t="s">
        <v>351</v>
      </c>
      <c r="B3" s="58" t="s">
        <v>365</v>
      </c>
    </row>
    <row r="4" spans="1:2" ht="37.5" customHeight="1" x14ac:dyDescent="0.15">
      <c r="A4" s="272"/>
      <c r="B4" s="59" t="s">
        <v>366</v>
      </c>
    </row>
    <row r="5" spans="1:2" ht="74.25" customHeight="1" x14ac:dyDescent="0.15">
      <c r="A5" s="164" t="s">
        <v>8</v>
      </c>
      <c r="B5" s="212" t="s">
        <v>449</v>
      </c>
    </row>
    <row r="6" spans="1:2" ht="56.25" customHeight="1" x14ac:dyDescent="0.15">
      <c r="A6" s="164" t="s">
        <v>418</v>
      </c>
      <c r="B6" s="212" t="s">
        <v>450</v>
      </c>
    </row>
    <row r="7" spans="1:2" ht="33.75" customHeight="1" x14ac:dyDescent="0.15">
      <c r="A7" s="164" t="s">
        <v>11</v>
      </c>
      <c r="B7" s="212" t="s">
        <v>451</v>
      </c>
    </row>
    <row r="8" spans="1:2" ht="54.75" customHeight="1" x14ac:dyDescent="0.15">
      <c r="A8" s="164" t="s">
        <v>12</v>
      </c>
      <c r="B8" s="164" t="s">
        <v>419</v>
      </c>
    </row>
    <row r="9" spans="1:2" ht="90.75" customHeight="1" x14ac:dyDescent="0.15">
      <c r="A9" s="164" t="s">
        <v>14</v>
      </c>
      <c r="B9" s="164" t="s">
        <v>452</v>
      </c>
    </row>
    <row r="10" spans="1:2" ht="33.75" customHeight="1" x14ac:dyDescent="0.15">
      <c r="A10" s="164" t="s">
        <v>13</v>
      </c>
      <c r="B10" s="212" t="s">
        <v>453</v>
      </c>
    </row>
    <row r="11" spans="1:2" s="56" customFormat="1" ht="43.5" customHeight="1" x14ac:dyDescent="0.15">
      <c r="A11" s="190" t="s">
        <v>437</v>
      </c>
      <c r="B11" s="190" t="s">
        <v>438</v>
      </c>
    </row>
    <row r="12" spans="1:2" ht="33.75" customHeight="1" x14ac:dyDescent="0.15">
      <c r="A12" s="164" t="s">
        <v>420</v>
      </c>
      <c r="B12" s="164" t="s">
        <v>421</v>
      </c>
    </row>
    <row r="13" spans="1:2" ht="33.75" customHeight="1" x14ac:dyDescent="0.15">
      <c r="A13" s="164" t="s">
        <v>352</v>
      </c>
      <c r="B13" s="164" t="s">
        <v>363</v>
      </c>
    </row>
    <row r="14" spans="1:2" ht="33.75" customHeight="1" x14ac:dyDescent="0.15">
      <c r="A14" s="164" t="s">
        <v>353</v>
      </c>
      <c r="B14" s="164" t="s">
        <v>364</v>
      </c>
    </row>
    <row r="15" spans="1:2" x14ac:dyDescent="0.15">
      <c r="A15" s="57"/>
      <c r="B15" s="56"/>
    </row>
    <row r="16" spans="1:2" x14ac:dyDescent="0.15">
      <c r="A16" s="273" t="s">
        <v>422</v>
      </c>
      <c r="B16" s="273"/>
    </row>
    <row r="17" spans="1:2" x14ac:dyDescent="0.15">
      <c r="A17" s="274" t="s">
        <v>423</v>
      </c>
      <c r="B17" s="274"/>
    </row>
  </sheetData>
  <mergeCells count="4">
    <mergeCell ref="A2:B2"/>
    <mergeCell ref="A3:A4"/>
    <mergeCell ref="A16:B16"/>
    <mergeCell ref="A17:B17"/>
  </mergeCells>
  <phoneticPr fontId="21"/>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workbookViewId="0">
      <selection activeCell="H11" sqref="H11:H12"/>
    </sheetView>
  </sheetViews>
  <sheetFormatPr defaultRowHeight="13.5" x14ac:dyDescent="0.15"/>
  <cols>
    <col min="5" max="5" width="39.625" customWidth="1"/>
    <col min="6" max="6" width="12.375" bestFit="1" customWidth="1"/>
  </cols>
  <sheetData>
    <row r="1" spans="1:6" x14ac:dyDescent="0.15">
      <c r="A1" t="s">
        <v>21</v>
      </c>
      <c r="D1" t="s">
        <v>26</v>
      </c>
      <c r="E1" t="s">
        <v>27</v>
      </c>
      <c r="F1" t="s">
        <v>416</v>
      </c>
    </row>
    <row r="2" spans="1:6" x14ac:dyDescent="0.15">
      <c r="A2" t="s">
        <v>22</v>
      </c>
      <c r="D2" t="s">
        <v>28</v>
      </c>
      <c r="E2" t="s">
        <v>29</v>
      </c>
      <c r="F2" t="s">
        <v>165</v>
      </c>
    </row>
    <row r="3" spans="1:6" x14ac:dyDescent="0.15">
      <c r="D3" t="s">
        <v>30</v>
      </c>
      <c r="E3" t="s">
        <v>31</v>
      </c>
      <c r="F3" t="s">
        <v>26</v>
      </c>
    </row>
    <row r="4" spans="1:6" x14ac:dyDescent="0.15">
      <c r="A4" s="54" t="s">
        <v>358</v>
      </c>
      <c r="D4" t="s">
        <v>32</v>
      </c>
      <c r="E4" t="s">
        <v>33</v>
      </c>
      <c r="F4" t="s">
        <v>28</v>
      </c>
    </row>
    <row r="5" spans="1:6" x14ac:dyDescent="0.15">
      <c r="A5" t="s">
        <v>356</v>
      </c>
      <c r="D5" t="s">
        <v>34</v>
      </c>
      <c r="E5" t="s">
        <v>35</v>
      </c>
      <c r="F5" t="s">
        <v>30</v>
      </c>
    </row>
    <row r="6" spans="1:6" x14ac:dyDescent="0.15">
      <c r="A6" t="s">
        <v>357</v>
      </c>
      <c r="D6" t="s">
        <v>36</v>
      </c>
      <c r="E6" t="s">
        <v>37</v>
      </c>
      <c r="F6" t="s">
        <v>32</v>
      </c>
    </row>
    <row r="7" spans="1:6" x14ac:dyDescent="0.15">
      <c r="D7" t="s">
        <v>38</v>
      </c>
      <c r="E7" t="s">
        <v>39</v>
      </c>
      <c r="F7" t="s">
        <v>34</v>
      </c>
    </row>
    <row r="8" spans="1:6" x14ac:dyDescent="0.15">
      <c r="D8" t="s">
        <v>40</v>
      </c>
      <c r="E8" t="s">
        <v>41</v>
      </c>
      <c r="F8" t="s">
        <v>36</v>
      </c>
    </row>
    <row r="9" spans="1:6" x14ac:dyDescent="0.15">
      <c r="D9" t="s">
        <v>42</v>
      </c>
      <c r="E9" t="s">
        <v>43</v>
      </c>
      <c r="F9" t="s">
        <v>38</v>
      </c>
    </row>
    <row r="10" spans="1:6" x14ac:dyDescent="0.15">
      <c r="D10" t="s">
        <v>44</v>
      </c>
      <c r="E10" t="s">
        <v>45</v>
      </c>
      <c r="F10" t="s">
        <v>40</v>
      </c>
    </row>
    <row r="11" spans="1:6" x14ac:dyDescent="0.15">
      <c r="D11" t="s">
        <v>46</v>
      </c>
      <c r="E11" t="s">
        <v>47</v>
      </c>
      <c r="F11" t="s">
        <v>42</v>
      </c>
    </row>
    <row r="12" spans="1:6" x14ac:dyDescent="0.15">
      <c r="D12" t="s">
        <v>48</v>
      </c>
      <c r="E12" t="s">
        <v>49</v>
      </c>
      <c r="F12" t="s">
        <v>44</v>
      </c>
    </row>
    <row r="13" spans="1:6" x14ac:dyDescent="0.15">
      <c r="D13" t="s">
        <v>50</v>
      </c>
      <c r="E13" t="s">
        <v>51</v>
      </c>
      <c r="F13" t="s">
        <v>46</v>
      </c>
    </row>
    <row r="14" spans="1:6" x14ac:dyDescent="0.15">
      <c r="D14" t="s">
        <v>52</v>
      </c>
      <c r="E14" t="s">
        <v>53</v>
      </c>
      <c r="F14" t="s">
        <v>48</v>
      </c>
    </row>
    <row r="15" spans="1:6" x14ac:dyDescent="0.15">
      <c r="D15" t="s">
        <v>54</v>
      </c>
      <c r="E15" t="s">
        <v>55</v>
      </c>
      <c r="F15" t="s">
        <v>50</v>
      </c>
    </row>
    <row r="16" spans="1:6" x14ac:dyDescent="0.15">
      <c r="D16" t="s">
        <v>56</v>
      </c>
      <c r="E16" t="s">
        <v>57</v>
      </c>
      <c r="F16" t="s">
        <v>52</v>
      </c>
    </row>
    <row r="17" spans="4:6" x14ac:dyDescent="0.15">
      <c r="D17" t="s">
        <v>58</v>
      </c>
      <c r="E17" t="s">
        <v>59</v>
      </c>
      <c r="F17" t="s">
        <v>54</v>
      </c>
    </row>
    <row r="18" spans="4:6" x14ac:dyDescent="0.15">
      <c r="D18" t="s">
        <v>60</v>
      </c>
      <c r="E18" t="s">
        <v>61</v>
      </c>
      <c r="F18" t="s">
        <v>56</v>
      </c>
    </row>
    <row r="19" spans="4:6" x14ac:dyDescent="0.15">
      <c r="D19" t="s">
        <v>62</v>
      </c>
      <c r="E19" t="s">
        <v>63</v>
      </c>
      <c r="F19" t="s">
        <v>58</v>
      </c>
    </row>
    <row r="20" spans="4:6" x14ac:dyDescent="0.15">
      <c r="D20" t="s">
        <v>64</v>
      </c>
      <c r="E20" t="s">
        <v>65</v>
      </c>
      <c r="F20" t="s">
        <v>60</v>
      </c>
    </row>
    <row r="21" spans="4:6" x14ac:dyDescent="0.15">
      <c r="D21" t="s">
        <v>66</v>
      </c>
      <c r="E21" t="s">
        <v>67</v>
      </c>
      <c r="F21" t="s">
        <v>62</v>
      </c>
    </row>
    <row r="22" spans="4:6" x14ac:dyDescent="0.15">
      <c r="D22" t="s">
        <v>68</v>
      </c>
      <c r="E22" t="s">
        <v>69</v>
      </c>
      <c r="F22" t="s">
        <v>64</v>
      </c>
    </row>
    <row r="23" spans="4:6" x14ac:dyDescent="0.15">
      <c r="D23" t="s">
        <v>70</v>
      </c>
      <c r="E23" t="s">
        <v>71</v>
      </c>
      <c r="F23" t="s">
        <v>66</v>
      </c>
    </row>
    <row r="24" spans="4:6" x14ac:dyDescent="0.15">
      <c r="D24" t="s">
        <v>72</v>
      </c>
      <c r="E24" t="s">
        <v>73</v>
      </c>
      <c r="F24" t="s">
        <v>68</v>
      </c>
    </row>
    <row r="25" spans="4:6" x14ac:dyDescent="0.15">
      <c r="D25" t="s">
        <v>74</v>
      </c>
      <c r="E25" t="s">
        <v>75</v>
      </c>
      <c r="F25" t="s">
        <v>70</v>
      </c>
    </row>
    <row r="26" spans="4:6" x14ac:dyDescent="0.15">
      <c r="D26" t="s">
        <v>76</v>
      </c>
      <c r="E26" t="s">
        <v>77</v>
      </c>
      <c r="F26" t="s">
        <v>72</v>
      </c>
    </row>
    <row r="27" spans="4:6" x14ac:dyDescent="0.15">
      <c r="D27" t="s">
        <v>78</v>
      </c>
      <c r="E27" t="s">
        <v>79</v>
      </c>
      <c r="F27" t="s">
        <v>74</v>
      </c>
    </row>
    <row r="28" spans="4:6" x14ac:dyDescent="0.15">
      <c r="D28" t="s">
        <v>80</v>
      </c>
      <c r="E28" t="s">
        <v>81</v>
      </c>
      <c r="F28" t="s">
        <v>76</v>
      </c>
    </row>
    <row r="29" spans="4:6" x14ac:dyDescent="0.15">
      <c r="D29" t="s">
        <v>82</v>
      </c>
      <c r="E29" t="s">
        <v>83</v>
      </c>
      <c r="F29" t="s">
        <v>78</v>
      </c>
    </row>
    <row r="30" spans="4:6" x14ac:dyDescent="0.15">
      <c r="D30" t="s">
        <v>84</v>
      </c>
      <c r="E30" t="s">
        <v>85</v>
      </c>
      <c r="F30" t="s">
        <v>80</v>
      </c>
    </row>
    <row r="31" spans="4:6" x14ac:dyDescent="0.15">
      <c r="D31" t="s">
        <v>86</v>
      </c>
      <c r="E31" t="s">
        <v>87</v>
      </c>
      <c r="F31" t="s">
        <v>82</v>
      </c>
    </row>
    <row r="32" spans="4:6" x14ac:dyDescent="0.15">
      <c r="D32" t="s">
        <v>88</v>
      </c>
      <c r="E32" t="s">
        <v>89</v>
      </c>
      <c r="F32" t="s">
        <v>84</v>
      </c>
    </row>
    <row r="33" spans="4:6" x14ac:dyDescent="0.15">
      <c r="D33" t="s">
        <v>90</v>
      </c>
      <c r="E33" t="s">
        <v>91</v>
      </c>
      <c r="F33" t="s">
        <v>86</v>
      </c>
    </row>
    <row r="34" spans="4:6" x14ac:dyDescent="0.15">
      <c r="D34" t="s">
        <v>92</v>
      </c>
      <c r="E34" t="s">
        <v>93</v>
      </c>
      <c r="F34" t="s">
        <v>88</v>
      </c>
    </row>
    <row r="35" spans="4:6" x14ac:dyDescent="0.15">
      <c r="D35" t="s">
        <v>94</v>
      </c>
      <c r="E35" t="s">
        <v>95</v>
      </c>
      <c r="F35" t="s">
        <v>90</v>
      </c>
    </row>
    <row r="36" spans="4:6" x14ac:dyDescent="0.15">
      <c r="D36" t="s">
        <v>96</v>
      </c>
      <c r="E36" t="s">
        <v>97</v>
      </c>
      <c r="F36" t="s">
        <v>92</v>
      </c>
    </row>
    <row r="37" spans="4:6" x14ac:dyDescent="0.15">
      <c r="D37" t="s">
        <v>98</v>
      </c>
      <c r="E37" t="s">
        <v>99</v>
      </c>
      <c r="F37" t="s">
        <v>94</v>
      </c>
    </row>
    <row r="38" spans="4:6" x14ac:dyDescent="0.15">
      <c r="D38" t="s">
        <v>100</v>
      </c>
      <c r="E38" t="s">
        <v>101</v>
      </c>
      <c r="F38" t="s">
        <v>96</v>
      </c>
    </row>
    <row r="39" spans="4:6" x14ac:dyDescent="0.15">
      <c r="D39" t="s">
        <v>102</v>
      </c>
      <c r="E39" t="s">
        <v>103</v>
      </c>
      <c r="F39" t="s">
        <v>98</v>
      </c>
    </row>
    <row r="40" spans="4:6" x14ac:dyDescent="0.15">
      <c r="D40" t="s">
        <v>104</v>
      </c>
      <c r="E40" t="s">
        <v>105</v>
      </c>
      <c r="F40" t="s">
        <v>100</v>
      </c>
    </row>
    <row r="41" spans="4:6" x14ac:dyDescent="0.15">
      <c r="D41" t="s">
        <v>106</v>
      </c>
      <c r="E41" t="s">
        <v>107</v>
      </c>
      <c r="F41" t="s">
        <v>102</v>
      </c>
    </row>
    <row r="42" spans="4:6" x14ac:dyDescent="0.15">
      <c r="D42" t="s">
        <v>108</v>
      </c>
      <c r="E42" t="s">
        <v>109</v>
      </c>
      <c r="F42" t="s">
        <v>104</v>
      </c>
    </row>
    <row r="43" spans="4:6" x14ac:dyDescent="0.15">
      <c r="D43" t="s">
        <v>110</v>
      </c>
      <c r="E43" t="s">
        <v>111</v>
      </c>
      <c r="F43" t="s">
        <v>106</v>
      </c>
    </row>
    <row r="44" spans="4:6" x14ac:dyDescent="0.15">
      <c r="D44" t="s">
        <v>112</v>
      </c>
      <c r="E44" t="s">
        <v>113</v>
      </c>
      <c r="F44" t="s">
        <v>108</v>
      </c>
    </row>
    <row r="45" spans="4:6" x14ac:dyDescent="0.15">
      <c r="D45" t="s">
        <v>114</v>
      </c>
      <c r="E45" t="s">
        <v>115</v>
      </c>
      <c r="F45" t="s">
        <v>110</v>
      </c>
    </row>
    <row r="46" spans="4:6" x14ac:dyDescent="0.15">
      <c r="D46" t="s">
        <v>116</v>
      </c>
      <c r="E46" t="s">
        <v>117</v>
      </c>
      <c r="F46" t="s">
        <v>112</v>
      </c>
    </row>
    <row r="47" spans="4:6" x14ac:dyDescent="0.15">
      <c r="D47" t="s">
        <v>118</v>
      </c>
      <c r="E47" t="s">
        <v>119</v>
      </c>
      <c r="F47" t="s">
        <v>114</v>
      </c>
    </row>
    <row r="48" spans="4:6" x14ac:dyDescent="0.15">
      <c r="D48" t="s">
        <v>120</v>
      </c>
      <c r="E48" t="s">
        <v>121</v>
      </c>
      <c r="F48" t="s">
        <v>116</v>
      </c>
    </row>
    <row r="49" spans="4:6" x14ac:dyDescent="0.15">
      <c r="D49" t="s">
        <v>122</v>
      </c>
      <c r="E49" t="s">
        <v>123</v>
      </c>
      <c r="F49" t="s">
        <v>118</v>
      </c>
    </row>
    <row r="50" spans="4:6" x14ac:dyDescent="0.15">
      <c r="D50" t="s">
        <v>124</v>
      </c>
      <c r="E50" t="s">
        <v>125</v>
      </c>
      <c r="F50" t="s">
        <v>120</v>
      </c>
    </row>
    <row r="51" spans="4:6" x14ac:dyDescent="0.15">
      <c r="D51" t="s">
        <v>126</v>
      </c>
      <c r="E51" t="s">
        <v>127</v>
      </c>
      <c r="F51" t="s">
        <v>122</v>
      </c>
    </row>
    <row r="52" spans="4:6" x14ac:dyDescent="0.15">
      <c r="D52" t="s">
        <v>128</v>
      </c>
      <c r="E52" t="s">
        <v>129</v>
      </c>
      <c r="F52" t="s">
        <v>124</v>
      </c>
    </row>
    <row r="53" spans="4:6" x14ac:dyDescent="0.15">
      <c r="D53" t="s">
        <v>130</v>
      </c>
      <c r="E53" t="s">
        <v>131</v>
      </c>
      <c r="F53" t="s">
        <v>126</v>
      </c>
    </row>
    <row r="54" spans="4:6" x14ac:dyDescent="0.15">
      <c r="D54" t="s">
        <v>132</v>
      </c>
      <c r="E54" t="s">
        <v>133</v>
      </c>
      <c r="F54" t="s">
        <v>128</v>
      </c>
    </row>
    <row r="55" spans="4:6" x14ac:dyDescent="0.15">
      <c r="D55" t="s">
        <v>134</v>
      </c>
      <c r="E55" t="s">
        <v>135</v>
      </c>
      <c r="F55" t="s">
        <v>130</v>
      </c>
    </row>
    <row r="56" spans="4:6" x14ac:dyDescent="0.15">
      <c r="D56" t="s">
        <v>136</v>
      </c>
      <c r="E56" t="s">
        <v>137</v>
      </c>
      <c r="F56" t="s">
        <v>132</v>
      </c>
    </row>
    <row r="57" spans="4:6" x14ac:dyDescent="0.15">
      <c r="D57" t="s">
        <v>138</v>
      </c>
      <c r="E57" t="s">
        <v>139</v>
      </c>
      <c r="F57" t="s">
        <v>134</v>
      </c>
    </row>
    <row r="58" spans="4:6" x14ac:dyDescent="0.15">
      <c r="D58" t="s">
        <v>140</v>
      </c>
      <c r="E58" t="s">
        <v>141</v>
      </c>
      <c r="F58" t="s">
        <v>136</v>
      </c>
    </row>
    <row r="59" spans="4:6" x14ac:dyDescent="0.15">
      <c r="D59" t="s">
        <v>142</v>
      </c>
      <c r="E59" t="s">
        <v>143</v>
      </c>
      <c r="F59" t="s">
        <v>138</v>
      </c>
    </row>
    <row r="60" spans="4:6" x14ac:dyDescent="0.15">
      <c r="D60" t="s">
        <v>144</v>
      </c>
      <c r="E60" t="s">
        <v>145</v>
      </c>
      <c r="F60" t="s">
        <v>140</v>
      </c>
    </row>
    <row r="61" spans="4:6" x14ac:dyDescent="0.15">
      <c r="D61" t="s">
        <v>146</v>
      </c>
      <c r="E61" t="s">
        <v>147</v>
      </c>
      <c r="F61" t="s">
        <v>142</v>
      </c>
    </row>
    <row r="62" spans="4:6" x14ac:dyDescent="0.15">
      <c r="D62" t="s">
        <v>148</v>
      </c>
      <c r="E62" t="s">
        <v>149</v>
      </c>
      <c r="F62" t="s">
        <v>144</v>
      </c>
    </row>
    <row r="63" spans="4:6" x14ac:dyDescent="0.15">
      <c r="D63" t="s">
        <v>150</v>
      </c>
      <c r="E63" t="s">
        <v>151</v>
      </c>
      <c r="F63" t="s">
        <v>146</v>
      </c>
    </row>
    <row r="64" spans="4:6" x14ac:dyDescent="0.15">
      <c r="D64" t="s">
        <v>25</v>
      </c>
      <c r="E64" t="s">
        <v>152</v>
      </c>
      <c r="F64" t="s">
        <v>148</v>
      </c>
    </row>
    <row r="65" spans="4:6" x14ac:dyDescent="0.15">
      <c r="D65" t="s">
        <v>153</v>
      </c>
      <c r="E65" t="s">
        <v>154</v>
      </c>
      <c r="F65" t="s">
        <v>150</v>
      </c>
    </row>
    <row r="66" spans="4:6" x14ac:dyDescent="0.15">
      <c r="D66" t="s">
        <v>155</v>
      </c>
      <c r="E66" t="s">
        <v>156</v>
      </c>
      <c r="F66" t="s">
        <v>25</v>
      </c>
    </row>
    <row r="67" spans="4:6" x14ac:dyDescent="0.15">
      <c r="D67" t="s">
        <v>157</v>
      </c>
      <c r="E67" t="s">
        <v>158</v>
      </c>
      <c r="F67" t="s">
        <v>153</v>
      </c>
    </row>
    <row r="68" spans="4:6" x14ac:dyDescent="0.15">
      <c r="D68" t="s">
        <v>159</v>
      </c>
      <c r="E68" t="s">
        <v>160</v>
      </c>
      <c r="F68" t="s">
        <v>155</v>
      </c>
    </row>
    <row r="69" spans="4:6" x14ac:dyDescent="0.15">
      <c r="D69" t="s">
        <v>161</v>
      </c>
      <c r="E69" t="s">
        <v>162</v>
      </c>
      <c r="F69" t="s">
        <v>157</v>
      </c>
    </row>
    <row r="70" spans="4:6" x14ac:dyDescent="0.15">
      <c r="D70" t="s">
        <v>163</v>
      </c>
      <c r="E70" t="s">
        <v>164</v>
      </c>
      <c r="F70" t="s">
        <v>159</v>
      </c>
    </row>
    <row r="71" spans="4:6" x14ac:dyDescent="0.15">
      <c r="D71" t="s">
        <v>165</v>
      </c>
      <c r="E71" t="s">
        <v>166</v>
      </c>
      <c r="F71" t="s">
        <v>161</v>
      </c>
    </row>
    <row r="72" spans="4:6" x14ac:dyDescent="0.15">
      <c r="D72" t="s">
        <v>167</v>
      </c>
      <c r="E72" t="s">
        <v>168</v>
      </c>
      <c r="F72" t="s">
        <v>163</v>
      </c>
    </row>
    <row r="73" spans="4:6" x14ac:dyDescent="0.15">
      <c r="D73" t="s">
        <v>169</v>
      </c>
      <c r="E73" t="s">
        <v>170</v>
      </c>
      <c r="F73" t="s">
        <v>165</v>
      </c>
    </row>
    <row r="74" spans="4:6" x14ac:dyDescent="0.15">
      <c r="D74" t="s">
        <v>171</v>
      </c>
      <c r="E74" t="s">
        <v>172</v>
      </c>
      <c r="F74" t="s">
        <v>167</v>
      </c>
    </row>
    <row r="75" spans="4:6" x14ac:dyDescent="0.15">
      <c r="D75" t="s">
        <v>173</v>
      </c>
      <c r="E75" t="s">
        <v>174</v>
      </c>
      <c r="F75" t="s">
        <v>169</v>
      </c>
    </row>
    <row r="76" spans="4:6" x14ac:dyDescent="0.15">
      <c r="D76" t="s">
        <v>175</v>
      </c>
      <c r="E76" t="s">
        <v>176</v>
      </c>
      <c r="F76" t="s">
        <v>171</v>
      </c>
    </row>
    <row r="77" spans="4:6" x14ac:dyDescent="0.15">
      <c r="D77" t="s">
        <v>177</v>
      </c>
      <c r="E77" t="s">
        <v>178</v>
      </c>
      <c r="F77" t="s">
        <v>173</v>
      </c>
    </row>
    <row r="78" spans="4:6" x14ac:dyDescent="0.15">
      <c r="D78" t="s">
        <v>179</v>
      </c>
      <c r="E78" t="s">
        <v>180</v>
      </c>
      <c r="F78" t="s">
        <v>175</v>
      </c>
    </row>
    <row r="79" spans="4:6" x14ac:dyDescent="0.15">
      <c r="D79" t="s">
        <v>181</v>
      </c>
      <c r="E79" t="s">
        <v>182</v>
      </c>
      <c r="F79" t="s">
        <v>177</v>
      </c>
    </row>
    <row r="80" spans="4:6" x14ac:dyDescent="0.15">
      <c r="D80" t="s">
        <v>183</v>
      </c>
      <c r="E80" t="s">
        <v>184</v>
      </c>
      <c r="F80" t="s">
        <v>179</v>
      </c>
    </row>
    <row r="81" spans="4:6" x14ac:dyDescent="0.15">
      <c r="D81" t="s">
        <v>185</v>
      </c>
      <c r="E81" t="s">
        <v>186</v>
      </c>
      <c r="F81" t="s">
        <v>181</v>
      </c>
    </row>
    <row r="82" spans="4:6" x14ac:dyDescent="0.15">
      <c r="D82" t="s">
        <v>187</v>
      </c>
      <c r="E82" t="s">
        <v>188</v>
      </c>
      <c r="F82" t="s">
        <v>183</v>
      </c>
    </row>
    <row r="83" spans="4:6" x14ac:dyDescent="0.15">
      <c r="D83" t="s">
        <v>189</v>
      </c>
      <c r="E83" t="s">
        <v>190</v>
      </c>
      <c r="F83" t="s">
        <v>185</v>
      </c>
    </row>
    <row r="84" spans="4:6" x14ac:dyDescent="0.15">
      <c r="D84" t="s">
        <v>191</v>
      </c>
      <c r="E84" t="s">
        <v>192</v>
      </c>
      <c r="F84" t="s">
        <v>187</v>
      </c>
    </row>
    <row r="85" spans="4:6" x14ac:dyDescent="0.15">
      <c r="D85" t="s">
        <v>193</v>
      </c>
      <c r="E85" t="s">
        <v>194</v>
      </c>
      <c r="F85" t="s">
        <v>189</v>
      </c>
    </row>
    <row r="86" spans="4:6" x14ac:dyDescent="0.15">
      <c r="D86" t="s">
        <v>195</v>
      </c>
      <c r="E86" t="s">
        <v>196</v>
      </c>
      <c r="F86" t="s">
        <v>191</v>
      </c>
    </row>
    <row r="87" spans="4:6" x14ac:dyDescent="0.15">
      <c r="D87" t="s">
        <v>197</v>
      </c>
      <c r="E87" t="s">
        <v>198</v>
      </c>
      <c r="F87" t="s">
        <v>193</v>
      </c>
    </row>
    <row r="88" spans="4:6" x14ac:dyDescent="0.15">
      <c r="D88" t="s">
        <v>199</v>
      </c>
      <c r="E88" t="s">
        <v>200</v>
      </c>
      <c r="F88" t="s">
        <v>195</v>
      </c>
    </row>
    <row r="89" spans="4:6" x14ac:dyDescent="0.15">
      <c r="D89" t="s">
        <v>201</v>
      </c>
      <c r="E89" t="s">
        <v>202</v>
      </c>
      <c r="F89" t="s">
        <v>197</v>
      </c>
    </row>
    <row r="90" spans="4:6" x14ac:dyDescent="0.15">
      <c r="D90" t="s">
        <v>203</v>
      </c>
      <c r="E90" t="s">
        <v>204</v>
      </c>
      <c r="F90" t="s">
        <v>199</v>
      </c>
    </row>
    <row r="91" spans="4:6" x14ac:dyDescent="0.15">
      <c r="D91" t="s">
        <v>205</v>
      </c>
      <c r="E91" t="s">
        <v>206</v>
      </c>
      <c r="F91" t="s">
        <v>201</v>
      </c>
    </row>
    <row r="92" spans="4:6" x14ac:dyDescent="0.15">
      <c r="D92" t="s">
        <v>207</v>
      </c>
      <c r="E92" t="s">
        <v>208</v>
      </c>
      <c r="F92" t="s">
        <v>203</v>
      </c>
    </row>
    <row r="93" spans="4:6" x14ac:dyDescent="0.15">
      <c r="D93" t="s">
        <v>209</v>
      </c>
      <c r="E93" t="s">
        <v>210</v>
      </c>
      <c r="F93" t="s">
        <v>205</v>
      </c>
    </row>
    <row r="94" spans="4:6" x14ac:dyDescent="0.15">
      <c r="D94" t="s">
        <v>211</v>
      </c>
      <c r="E94" t="s">
        <v>212</v>
      </c>
      <c r="F94" t="s">
        <v>207</v>
      </c>
    </row>
    <row r="95" spans="4:6" x14ac:dyDescent="0.15">
      <c r="D95" t="s">
        <v>213</v>
      </c>
      <c r="E95" t="s">
        <v>214</v>
      </c>
      <c r="F95" t="s">
        <v>209</v>
      </c>
    </row>
    <row r="96" spans="4:6" x14ac:dyDescent="0.15">
      <c r="D96" t="s">
        <v>215</v>
      </c>
      <c r="E96" t="s">
        <v>216</v>
      </c>
      <c r="F96" t="s">
        <v>211</v>
      </c>
    </row>
    <row r="97" spans="4:6" x14ac:dyDescent="0.15">
      <c r="D97" t="s">
        <v>217</v>
      </c>
      <c r="E97" t="s">
        <v>218</v>
      </c>
      <c r="F97" t="s">
        <v>213</v>
      </c>
    </row>
    <row r="98" spans="4:6" x14ac:dyDescent="0.15">
      <c r="D98" t="s">
        <v>219</v>
      </c>
      <c r="E98" t="s">
        <v>220</v>
      </c>
      <c r="F98" t="s">
        <v>215</v>
      </c>
    </row>
    <row r="99" spans="4:6" x14ac:dyDescent="0.15">
      <c r="D99" t="s">
        <v>221</v>
      </c>
      <c r="E99" t="s">
        <v>222</v>
      </c>
      <c r="F99" t="s">
        <v>217</v>
      </c>
    </row>
    <row r="100" spans="4:6" x14ac:dyDescent="0.15">
      <c r="D100" t="s">
        <v>223</v>
      </c>
      <c r="E100" t="s">
        <v>224</v>
      </c>
      <c r="F100" t="s">
        <v>219</v>
      </c>
    </row>
    <row r="101" spans="4:6" x14ac:dyDescent="0.15">
      <c r="D101" t="s">
        <v>225</v>
      </c>
      <c r="E101" t="s">
        <v>226</v>
      </c>
      <c r="F101" t="s">
        <v>221</v>
      </c>
    </row>
    <row r="102" spans="4:6" x14ac:dyDescent="0.15">
      <c r="D102" t="s">
        <v>227</v>
      </c>
      <c r="E102" t="s">
        <v>228</v>
      </c>
      <c r="F102" t="s">
        <v>223</v>
      </c>
    </row>
    <row r="103" spans="4:6" x14ac:dyDescent="0.15">
      <c r="D103" t="s">
        <v>229</v>
      </c>
      <c r="E103" t="s">
        <v>230</v>
      </c>
      <c r="F103" t="s">
        <v>225</v>
      </c>
    </row>
    <row r="104" spans="4:6" x14ac:dyDescent="0.15">
      <c r="D104" t="s">
        <v>231</v>
      </c>
      <c r="E104" t="s">
        <v>232</v>
      </c>
      <c r="F104" t="s">
        <v>227</v>
      </c>
    </row>
    <row r="105" spans="4:6" x14ac:dyDescent="0.15">
      <c r="D105" t="s">
        <v>233</v>
      </c>
      <c r="E105" t="s">
        <v>234</v>
      </c>
      <c r="F105" t="s">
        <v>229</v>
      </c>
    </row>
    <row r="106" spans="4:6" x14ac:dyDescent="0.15">
      <c r="D106" t="s">
        <v>235</v>
      </c>
      <c r="E106" t="s">
        <v>236</v>
      </c>
      <c r="F106" t="s">
        <v>231</v>
      </c>
    </row>
    <row r="107" spans="4:6" x14ac:dyDescent="0.15">
      <c r="D107" t="s">
        <v>237</v>
      </c>
      <c r="E107" t="s">
        <v>238</v>
      </c>
      <c r="F107" t="s">
        <v>233</v>
      </c>
    </row>
    <row r="108" spans="4:6" x14ac:dyDescent="0.15">
      <c r="D108" t="s">
        <v>239</v>
      </c>
      <c r="E108" t="s">
        <v>240</v>
      </c>
      <c r="F108" t="s">
        <v>235</v>
      </c>
    </row>
    <row r="109" spans="4:6" x14ac:dyDescent="0.15">
      <c r="D109" t="s">
        <v>241</v>
      </c>
      <c r="E109" t="s">
        <v>242</v>
      </c>
      <c r="F109" t="s">
        <v>237</v>
      </c>
    </row>
    <row r="110" spans="4:6" x14ac:dyDescent="0.15">
      <c r="D110" t="s">
        <v>243</v>
      </c>
      <c r="E110" t="s">
        <v>244</v>
      </c>
      <c r="F110" t="s">
        <v>239</v>
      </c>
    </row>
    <row r="111" spans="4:6" x14ac:dyDescent="0.15">
      <c r="D111" t="s">
        <v>245</v>
      </c>
      <c r="E111" t="s">
        <v>246</v>
      </c>
      <c r="F111" t="s">
        <v>241</v>
      </c>
    </row>
    <row r="112" spans="4:6" x14ac:dyDescent="0.15">
      <c r="D112" t="s">
        <v>247</v>
      </c>
      <c r="E112" t="s">
        <v>248</v>
      </c>
      <c r="F112" t="s">
        <v>243</v>
      </c>
    </row>
    <row r="113" spans="4:6" x14ac:dyDescent="0.15">
      <c r="D113" t="s">
        <v>249</v>
      </c>
      <c r="E113" t="s">
        <v>250</v>
      </c>
      <c r="F113" t="s">
        <v>245</v>
      </c>
    </row>
    <row r="114" spans="4:6" x14ac:dyDescent="0.15">
      <c r="D114" t="s">
        <v>251</v>
      </c>
      <c r="E114" t="s">
        <v>252</v>
      </c>
      <c r="F114" t="s">
        <v>247</v>
      </c>
    </row>
    <row r="115" spans="4:6" x14ac:dyDescent="0.15">
      <c r="D115" t="s">
        <v>253</v>
      </c>
      <c r="E115" t="s">
        <v>254</v>
      </c>
      <c r="F115" t="s">
        <v>249</v>
      </c>
    </row>
    <row r="116" spans="4:6" x14ac:dyDescent="0.15">
      <c r="D116" t="s">
        <v>255</v>
      </c>
      <c r="E116" t="s">
        <v>256</v>
      </c>
      <c r="F116" t="s">
        <v>251</v>
      </c>
    </row>
    <row r="117" spans="4:6" x14ac:dyDescent="0.15">
      <c r="D117" t="s">
        <v>257</v>
      </c>
      <c r="E117" t="s">
        <v>258</v>
      </c>
      <c r="F117" t="s">
        <v>253</v>
      </c>
    </row>
    <row r="118" spans="4:6" x14ac:dyDescent="0.15">
      <c r="D118" t="s">
        <v>259</v>
      </c>
      <c r="E118" t="s">
        <v>260</v>
      </c>
      <c r="F118" t="s">
        <v>255</v>
      </c>
    </row>
    <row r="119" spans="4:6" x14ac:dyDescent="0.15">
      <c r="D119" t="s">
        <v>261</v>
      </c>
      <c r="E119" t="s">
        <v>262</v>
      </c>
      <c r="F119" t="s">
        <v>257</v>
      </c>
    </row>
    <row r="120" spans="4:6" x14ac:dyDescent="0.15">
      <c r="D120" t="s">
        <v>263</v>
      </c>
      <c r="E120" t="s">
        <v>264</v>
      </c>
      <c r="F120" t="s">
        <v>259</v>
      </c>
    </row>
    <row r="121" spans="4:6" x14ac:dyDescent="0.15">
      <c r="D121" t="s">
        <v>265</v>
      </c>
      <c r="E121" t="s">
        <v>266</v>
      </c>
      <c r="F121" t="s">
        <v>261</v>
      </c>
    </row>
    <row r="122" spans="4:6" x14ac:dyDescent="0.15">
      <c r="D122" t="s">
        <v>267</v>
      </c>
      <c r="E122" t="s">
        <v>268</v>
      </c>
      <c r="F122" t="s">
        <v>263</v>
      </c>
    </row>
    <row r="123" spans="4:6" x14ac:dyDescent="0.15">
      <c r="D123" t="s">
        <v>269</v>
      </c>
      <c r="E123" t="s">
        <v>270</v>
      </c>
      <c r="F123" t="s">
        <v>265</v>
      </c>
    </row>
    <row r="124" spans="4:6" x14ac:dyDescent="0.15">
      <c r="D124" t="s">
        <v>271</v>
      </c>
      <c r="E124" t="s">
        <v>272</v>
      </c>
      <c r="F124" t="s">
        <v>267</v>
      </c>
    </row>
    <row r="125" spans="4:6" x14ac:dyDescent="0.15">
      <c r="D125" t="s">
        <v>273</v>
      </c>
      <c r="E125" t="s">
        <v>274</v>
      </c>
      <c r="F125" t="s">
        <v>269</v>
      </c>
    </row>
    <row r="126" spans="4:6" x14ac:dyDescent="0.15">
      <c r="D126" t="s">
        <v>275</v>
      </c>
      <c r="E126" t="s">
        <v>276</v>
      </c>
      <c r="F126" t="s">
        <v>271</v>
      </c>
    </row>
    <row r="127" spans="4:6" x14ac:dyDescent="0.15">
      <c r="D127" t="s">
        <v>277</v>
      </c>
      <c r="E127" t="s">
        <v>278</v>
      </c>
      <c r="F127" t="s">
        <v>273</v>
      </c>
    </row>
    <row r="128" spans="4:6" x14ac:dyDescent="0.15">
      <c r="D128" t="s">
        <v>279</v>
      </c>
      <c r="E128" t="s">
        <v>280</v>
      </c>
      <c r="F128" t="s">
        <v>275</v>
      </c>
    </row>
    <row r="129" spans="4:6" x14ac:dyDescent="0.15">
      <c r="D129" t="s">
        <v>281</v>
      </c>
      <c r="E129" t="s">
        <v>282</v>
      </c>
      <c r="F129" t="s">
        <v>277</v>
      </c>
    </row>
    <row r="130" spans="4:6" x14ac:dyDescent="0.15">
      <c r="D130" t="s">
        <v>283</v>
      </c>
      <c r="E130" t="s">
        <v>284</v>
      </c>
      <c r="F130" t="s">
        <v>279</v>
      </c>
    </row>
    <row r="131" spans="4:6" x14ac:dyDescent="0.15">
      <c r="D131" t="s">
        <v>285</v>
      </c>
      <c r="E131" t="s">
        <v>286</v>
      </c>
      <c r="F131" t="s">
        <v>281</v>
      </c>
    </row>
    <row r="132" spans="4:6" x14ac:dyDescent="0.15">
      <c r="D132" t="s">
        <v>287</v>
      </c>
      <c r="E132" t="s">
        <v>288</v>
      </c>
      <c r="F132" t="s">
        <v>283</v>
      </c>
    </row>
    <row r="133" spans="4:6" x14ac:dyDescent="0.15">
      <c r="D133" t="s">
        <v>289</v>
      </c>
      <c r="E133" t="s">
        <v>290</v>
      </c>
      <c r="F133" t="s">
        <v>285</v>
      </c>
    </row>
    <row r="134" spans="4:6" x14ac:dyDescent="0.15">
      <c r="D134" t="s">
        <v>291</v>
      </c>
      <c r="E134" t="s">
        <v>292</v>
      </c>
      <c r="F134" t="s">
        <v>287</v>
      </c>
    </row>
    <row r="135" spans="4:6" x14ac:dyDescent="0.15">
      <c r="D135" t="s">
        <v>293</v>
      </c>
      <c r="E135" t="s">
        <v>294</v>
      </c>
      <c r="F135" t="s">
        <v>289</v>
      </c>
    </row>
    <row r="136" spans="4:6" x14ac:dyDescent="0.15">
      <c r="D136" t="s">
        <v>295</v>
      </c>
      <c r="E136" t="s">
        <v>296</v>
      </c>
      <c r="F136" t="s">
        <v>291</v>
      </c>
    </row>
    <row r="137" spans="4:6" x14ac:dyDescent="0.15">
      <c r="D137" t="s">
        <v>297</v>
      </c>
      <c r="E137" t="s">
        <v>298</v>
      </c>
      <c r="F137" t="s">
        <v>293</v>
      </c>
    </row>
    <row r="138" spans="4:6" x14ac:dyDescent="0.15">
      <c r="D138" t="s">
        <v>299</v>
      </c>
      <c r="E138" t="s">
        <v>300</v>
      </c>
      <c r="F138" t="s">
        <v>295</v>
      </c>
    </row>
    <row r="139" spans="4:6" x14ac:dyDescent="0.15">
      <c r="D139" t="s">
        <v>301</v>
      </c>
      <c r="E139" t="s">
        <v>302</v>
      </c>
      <c r="F139" t="s">
        <v>297</v>
      </c>
    </row>
    <row r="140" spans="4:6" x14ac:dyDescent="0.15">
      <c r="D140" t="s">
        <v>303</v>
      </c>
      <c r="E140" t="s">
        <v>304</v>
      </c>
      <c r="F140" t="s">
        <v>299</v>
      </c>
    </row>
    <row r="141" spans="4:6" x14ac:dyDescent="0.15">
      <c r="D141" t="s">
        <v>305</v>
      </c>
      <c r="E141" t="s">
        <v>306</v>
      </c>
      <c r="F141" t="s">
        <v>301</v>
      </c>
    </row>
    <row r="142" spans="4:6" x14ac:dyDescent="0.15">
      <c r="D142" t="s">
        <v>307</v>
      </c>
      <c r="E142" t="s">
        <v>308</v>
      </c>
      <c r="F142" t="s">
        <v>303</v>
      </c>
    </row>
    <row r="143" spans="4:6" x14ac:dyDescent="0.15">
      <c r="D143" t="s">
        <v>309</v>
      </c>
      <c r="E143" t="s">
        <v>310</v>
      </c>
      <c r="F143" t="s">
        <v>305</v>
      </c>
    </row>
    <row r="144" spans="4:6" x14ac:dyDescent="0.15">
      <c r="D144" t="s">
        <v>311</v>
      </c>
      <c r="E144" t="s">
        <v>312</v>
      </c>
      <c r="F144" t="s">
        <v>307</v>
      </c>
    </row>
    <row r="145" spans="4:6" x14ac:dyDescent="0.15">
      <c r="D145" t="s">
        <v>313</v>
      </c>
      <c r="E145" t="s">
        <v>314</v>
      </c>
      <c r="F145" t="s">
        <v>309</v>
      </c>
    </row>
    <row r="146" spans="4:6" x14ac:dyDescent="0.15">
      <c r="D146" t="s">
        <v>315</v>
      </c>
      <c r="E146" t="s">
        <v>316</v>
      </c>
      <c r="F146" t="s">
        <v>311</v>
      </c>
    </row>
    <row r="147" spans="4:6" x14ac:dyDescent="0.15">
      <c r="D147" t="s">
        <v>4</v>
      </c>
      <c r="E147" t="s">
        <v>317</v>
      </c>
      <c r="F147" t="s">
        <v>313</v>
      </c>
    </row>
    <row r="148" spans="4:6" x14ac:dyDescent="0.15">
      <c r="D148" t="s">
        <v>318</v>
      </c>
      <c r="E148" t="s">
        <v>319</v>
      </c>
      <c r="F148" t="s">
        <v>315</v>
      </c>
    </row>
    <row r="149" spans="4:6" x14ac:dyDescent="0.15">
      <c r="D149" t="s">
        <v>320</v>
      </c>
      <c r="E149" t="s">
        <v>321</v>
      </c>
      <c r="F149" t="s">
        <v>4</v>
      </c>
    </row>
    <row r="150" spans="4:6" x14ac:dyDescent="0.15">
      <c r="D150" t="s">
        <v>322</v>
      </c>
      <c r="E150" t="s">
        <v>323</v>
      </c>
      <c r="F150" t="s">
        <v>318</v>
      </c>
    </row>
    <row r="151" spans="4:6" x14ac:dyDescent="0.15">
      <c r="D151" t="s">
        <v>324</v>
      </c>
      <c r="E151" t="s">
        <v>325</v>
      </c>
      <c r="F151" t="s">
        <v>320</v>
      </c>
    </row>
    <row r="152" spans="4:6" x14ac:dyDescent="0.15">
      <c r="D152" t="s">
        <v>326</v>
      </c>
      <c r="E152" t="s">
        <v>327</v>
      </c>
      <c r="F152" t="s">
        <v>322</v>
      </c>
    </row>
    <row r="153" spans="4:6" x14ac:dyDescent="0.15">
      <c r="D153" t="s">
        <v>328</v>
      </c>
      <c r="E153" t="s">
        <v>329</v>
      </c>
      <c r="F153" t="s">
        <v>324</v>
      </c>
    </row>
    <row r="154" spans="4:6" x14ac:dyDescent="0.15">
      <c r="D154" t="s">
        <v>330</v>
      </c>
      <c r="E154" t="s">
        <v>331</v>
      </c>
      <c r="F154" t="s">
        <v>326</v>
      </c>
    </row>
    <row r="155" spans="4:6" x14ac:dyDescent="0.15">
      <c r="D155" t="s">
        <v>332</v>
      </c>
      <c r="E155" t="s">
        <v>333</v>
      </c>
      <c r="F155" t="s">
        <v>328</v>
      </c>
    </row>
    <row r="156" spans="4:6" x14ac:dyDescent="0.15">
      <c r="D156" t="s">
        <v>334</v>
      </c>
      <c r="E156" t="s">
        <v>335</v>
      </c>
      <c r="F156" t="s">
        <v>330</v>
      </c>
    </row>
    <row r="157" spans="4:6" x14ac:dyDescent="0.15">
      <c r="D157" t="s">
        <v>336</v>
      </c>
      <c r="E157" t="s">
        <v>337</v>
      </c>
      <c r="F157" t="s">
        <v>332</v>
      </c>
    </row>
    <row r="158" spans="4:6" x14ac:dyDescent="0.15">
      <c r="D158" t="s">
        <v>338</v>
      </c>
      <c r="E158" t="s">
        <v>339</v>
      </c>
      <c r="F158" t="s">
        <v>334</v>
      </c>
    </row>
    <row r="159" spans="4:6" x14ac:dyDescent="0.15">
      <c r="D159" t="s">
        <v>340</v>
      </c>
      <c r="E159" t="s">
        <v>341</v>
      </c>
      <c r="F159" t="s">
        <v>336</v>
      </c>
    </row>
    <row r="160" spans="4:6" x14ac:dyDescent="0.15">
      <c r="D160" t="s">
        <v>342</v>
      </c>
      <c r="E160" t="s">
        <v>343</v>
      </c>
      <c r="F160" t="s">
        <v>338</v>
      </c>
    </row>
    <row r="161" spans="4:6" x14ac:dyDescent="0.15">
      <c r="D161" t="s">
        <v>344</v>
      </c>
      <c r="E161" t="s">
        <v>345</v>
      </c>
      <c r="F161" t="s">
        <v>340</v>
      </c>
    </row>
    <row r="162" spans="4:6" x14ac:dyDescent="0.15">
      <c r="D162" t="s">
        <v>346</v>
      </c>
      <c r="E162" t="s">
        <v>347</v>
      </c>
      <c r="F162" t="s">
        <v>342</v>
      </c>
    </row>
    <row r="163" spans="4:6" x14ac:dyDescent="0.15">
      <c r="F163" t="s">
        <v>344</v>
      </c>
    </row>
    <row r="164" spans="4:6" x14ac:dyDescent="0.15">
      <c r="F164" t="s">
        <v>346</v>
      </c>
    </row>
  </sheetData>
  <phoneticPr fontId="2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請求書（要提出）</vt:lpstr>
      <vt:lpstr>計算書詳細（要提出）</vt:lpstr>
      <vt:lpstr>記入例_請求書</vt:lpstr>
      <vt:lpstr>記入例_計算書詳細</vt:lpstr>
      <vt:lpstr>【参考】提出書類（インフラシステム展開）</vt:lpstr>
      <vt:lpstr>選択リスト（削除厳禁）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2019-10-15T02:17:38Z</dcterms:created>
  <dcterms:modified xsi:type="dcterms:W3CDTF">2020-07-08T07:48:19Z</dcterms:modified>
</cp:coreProperties>
</file>